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отчет" sheetId="1" r:id="rId1"/>
  </sheets>
  <calcPr calcId="152511"/>
</workbook>
</file>

<file path=xl/calcChain.xml><?xml version="1.0" encoding="utf-8"?>
<calcChain xmlns="http://schemas.openxmlformats.org/spreadsheetml/2006/main">
  <c r="F40" i="1" l="1"/>
  <c r="E40" i="1"/>
  <c r="F33" i="1"/>
  <c r="E33" i="1"/>
  <c r="F22" i="1"/>
  <c r="E22" i="1"/>
  <c r="F12" i="1"/>
  <c r="E12" i="1"/>
  <c r="AF10" i="1" l="1"/>
  <c r="L7" i="1" l="1"/>
  <c r="AI19" i="1"/>
  <c r="AI16" i="1" s="1"/>
  <c r="Z19" i="1"/>
  <c r="Z16" i="1" s="1"/>
  <c r="AG19" i="1" l="1"/>
  <c r="AC19" i="1"/>
  <c r="F21" i="1" l="1"/>
  <c r="E21" i="1"/>
  <c r="AF19" i="1" l="1"/>
  <c r="AF16" i="1" s="1"/>
  <c r="AO38" i="1" l="1"/>
  <c r="AO35" i="1" s="1"/>
  <c r="AL38" i="1"/>
  <c r="AL35" i="1" s="1"/>
  <c r="AI38" i="1"/>
  <c r="AI35" i="1" s="1"/>
  <c r="AG38" i="1"/>
  <c r="AG35" i="1" s="1"/>
  <c r="AF38" i="1"/>
  <c r="AF35" i="1" s="1"/>
  <c r="AC38" i="1"/>
  <c r="AA38" i="1"/>
  <c r="AA35" i="1" s="1"/>
  <c r="Z38" i="1"/>
  <c r="Z35" i="1" s="1"/>
  <c r="U38" i="1"/>
  <c r="U35" i="1" s="1"/>
  <c r="T38" i="1"/>
  <c r="T35" i="1" s="1"/>
  <c r="R38" i="1"/>
  <c r="R35" i="1" s="1"/>
  <c r="Q35" i="1"/>
  <c r="N38" i="1"/>
  <c r="N35" i="1" s="1"/>
  <c r="K38" i="1"/>
  <c r="K35" i="1" s="1"/>
  <c r="I38" i="1"/>
  <c r="I35" i="1" s="1"/>
  <c r="U28" i="1"/>
  <c r="L28" i="1"/>
  <c r="K28" i="1"/>
  <c r="I28" i="1"/>
  <c r="AO31" i="1"/>
  <c r="AO28" i="1" s="1"/>
  <c r="AL31" i="1"/>
  <c r="AL28" i="1" s="1"/>
  <c r="AI31" i="1"/>
  <c r="AI28" i="1" s="1"/>
  <c r="AG31" i="1"/>
  <c r="AG28" i="1" s="1"/>
  <c r="AF31" i="1"/>
  <c r="AF28" i="1" s="1"/>
  <c r="AC31" i="1"/>
  <c r="AA31" i="1"/>
  <c r="AA28" i="1" s="1"/>
  <c r="Z31" i="1"/>
  <c r="Z28" i="1" s="1"/>
  <c r="U31" i="1"/>
  <c r="T31" i="1"/>
  <c r="T28" i="1" s="1"/>
  <c r="R31" i="1"/>
  <c r="R28" i="1" s="1"/>
  <c r="Q31" i="1"/>
  <c r="Q28" i="1" s="1"/>
  <c r="N31" i="1"/>
  <c r="N28" i="1" s="1"/>
  <c r="K31" i="1"/>
  <c r="I31" i="1"/>
  <c r="AC35" i="1" l="1"/>
  <c r="AC28" i="1"/>
  <c r="E37" i="1"/>
  <c r="F50" i="1" l="1"/>
  <c r="F49" i="1"/>
  <c r="F48" i="1"/>
  <c r="F47" i="1"/>
  <c r="F46" i="1"/>
  <c r="F45" i="1"/>
  <c r="F44" i="1"/>
  <c r="F43" i="1"/>
  <c r="F42" i="1"/>
  <c r="F41" i="1"/>
  <c r="F39" i="1"/>
  <c r="F37" i="1"/>
  <c r="F36" i="1"/>
  <c r="F30" i="1"/>
  <c r="F29" i="1"/>
  <c r="E50" i="1"/>
  <c r="E49" i="1"/>
  <c r="E46" i="1"/>
  <c r="E48" i="1"/>
  <c r="E47" i="1"/>
  <c r="E45" i="1"/>
  <c r="E44" i="1"/>
  <c r="E43" i="1"/>
  <c r="E42" i="1"/>
  <c r="E41" i="1"/>
  <c r="E39" i="1"/>
  <c r="E36" i="1"/>
  <c r="E32" i="1"/>
  <c r="E30" i="1"/>
  <c r="E29" i="1"/>
  <c r="W19" i="1" l="1"/>
  <c r="H19" i="1"/>
  <c r="W38" i="1" l="1"/>
  <c r="W35" i="1" s="1"/>
  <c r="W31" i="1"/>
  <c r="W28" i="1" s="1"/>
  <c r="H31" i="1"/>
  <c r="H28" i="1" s="1"/>
  <c r="H38" i="1"/>
  <c r="H16" i="1"/>
  <c r="W16" i="1"/>
  <c r="E19" i="1"/>
  <c r="E31" i="1" s="1"/>
  <c r="E28" i="1" l="1"/>
  <c r="H35" i="1"/>
  <c r="E35" i="1" s="1"/>
  <c r="E38" i="1"/>
  <c r="AP7" i="1"/>
  <c r="AM7" i="1"/>
  <c r="AJ7" i="1"/>
  <c r="AG7" i="1"/>
  <c r="AD7" i="1"/>
  <c r="AA7" i="1"/>
  <c r="X7" i="1"/>
  <c r="U7" i="1"/>
  <c r="R7" i="1"/>
  <c r="O7" i="1"/>
  <c r="I7" i="1"/>
  <c r="AO7" i="1"/>
  <c r="AL7" i="1"/>
  <c r="AI7" i="1"/>
  <c r="AF7" i="1"/>
  <c r="AC7" i="1"/>
  <c r="Z7" i="1"/>
  <c r="W7" i="1"/>
  <c r="T7" i="1"/>
  <c r="Q7" i="1"/>
  <c r="N7" i="1"/>
  <c r="K7" i="1"/>
  <c r="H7" i="1"/>
  <c r="E10" i="1"/>
  <c r="AC16" i="1" l="1"/>
  <c r="Y7" i="1"/>
  <c r="Y10" i="1"/>
  <c r="X19" i="1"/>
  <c r="E16" i="1" l="1"/>
  <c r="X38" i="1"/>
  <c r="X35" i="1" s="1"/>
  <c r="X31" i="1"/>
  <c r="X28" i="1" s="1"/>
  <c r="Y19" i="1"/>
  <c r="M16" i="1"/>
  <c r="F9" i="1"/>
  <c r="E9" i="1"/>
  <c r="F10" i="1"/>
  <c r="G10" i="1" l="1"/>
  <c r="AQ17" i="1"/>
  <c r="AN17" i="1"/>
  <c r="AK17" i="1"/>
  <c r="V17" i="1"/>
  <c r="L17" i="1" l="1"/>
  <c r="L19" i="1"/>
  <c r="L38" i="1" l="1"/>
  <c r="L31" i="1"/>
  <c r="L32" i="1"/>
  <c r="F32" i="1" s="1"/>
  <c r="F11" i="1"/>
  <c r="E11" i="1"/>
  <c r="E7" i="1" s="1"/>
  <c r="F8" i="1"/>
  <c r="E8" i="1"/>
  <c r="E18" i="1" s="1"/>
  <c r="U17" i="1"/>
  <c r="U16" i="1" s="1"/>
  <c r="O17" i="1"/>
  <c r="L35" i="1" l="1"/>
  <c r="F7" i="1"/>
  <c r="G7" i="1" s="1"/>
  <c r="O19" i="1" l="1"/>
  <c r="AJ19" i="1"/>
  <c r="AM19" i="1"/>
  <c r="AP19" i="1"/>
  <c r="L18" i="1"/>
  <c r="L16" i="1" s="1"/>
  <c r="O18" i="1"/>
  <c r="R18" i="1"/>
  <c r="R16" i="1" s="1"/>
  <c r="X18" i="1"/>
  <c r="X16" i="1" s="1"/>
  <c r="Y16" i="1" s="1"/>
  <c r="AA18" i="1"/>
  <c r="AA16" i="1" s="1"/>
  <c r="AD18" i="1"/>
  <c r="AG18" i="1"/>
  <c r="AG16" i="1" s="1"/>
  <c r="AJ18" i="1"/>
  <c r="AM18" i="1"/>
  <c r="AP18" i="1"/>
  <c r="AP16" i="1" l="1"/>
  <c r="O16" i="1"/>
  <c r="AJ16" i="1"/>
  <c r="AM16" i="1"/>
  <c r="F19" i="1"/>
  <c r="F31" i="1" s="1"/>
  <c r="G31" i="1" s="1"/>
  <c r="AP38" i="1"/>
  <c r="AP35" i="1" s="1"/>
  <c r="AP31" i="1"/>
  <c r="AP28" i="1" s="1"/>
  <c r="AJ38" i="1"/>
  <c r="AJ35" i="1" s="1"/>
  <c r="AJ31" i="1"/>
  <c r="AJ28" i="1" s="1"/>
  <c r="O38" i="1"/>
  <c r="O31" i="1"/>
  <c r="O28" i="1" s="1"/>
  <c r="AM38" i="1"/>
  <c r="AM35" i="1" s="1"/>
  <c r="AM31" i="1"/>
  <c r="AM28" i="1" s="1"/>
  <c r="G19" i="1" l="1"/>
  <c r="O35" i="1"/>
  <c r="AD38" i="1"/>
  <c r="AD31" i="1"/>
  <c r="AD16" i="1"/>
  <c r="F16" i="1" l="1"/>
  <c r="G16" i="1" s="1"/>
  <c r="AD35" i="1"/>
  <c r="AD28" i="1"/>
  <c r="F38" i="1"/>
  <c r="G38" i="1" s="1"/>
  <c r="F28" i="1" l="1"/>
  <c r="G28" i="1" s="1"/>
  <c r="F35" i="1"/>
  <c r="G35" i="1" s="1"/>
</calcChain>
</file>

<file path=xl/sharedStrings.xml><?xml version="1.0" encoding="utf-8"?>
<sst xmlns="http://schemas.openxmlformats.org/spreadsheetml/2006/main" count="129" uniqueCount="60">
  <si>
    <t>№</t>
  </si>
  <si>
    <t>Наименование программных мероприятий</t>
  </si>
  <si>
    <t>Исполнитель</t>
  </si>
  <si>
    <t>Источники финансирования</t>
  </si>
  <si>
    <t>Объем финансирования всего на год, тыс.руб.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</si>
  <si>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</si>
  <si>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</si>
  <si>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</si>
  <si>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</si>
  <si>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</si>
  <si>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</si>
  <si>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</si>
  <si>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</si>
  <si>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</si>
  <si>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</si>
  <si>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</si>
  <si>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</si>
  <si>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</si>
  <si>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</si>
  <si>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</si>
  <si>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</si>
  <si>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</si>
  <si>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</si>
  <si>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всего:</t>
  </si>
  <si>
    <t>бюджет ХМАО-Югры</t>
  </si>
  <si>
    <t>Бюджет городского округа г.Урай</t>
  </si>
  <si>
    <t>Без финансирования</t>
  </si>
  <si>
    <t>Всего</t>
  </si>
  <si>
    <t xml:space="preserve">Федеральный бюджет </t>
  </si>
  <si>
    <t xml:space="preserve">Бюджет Ханты-Мансийского автономного округа - Югры </t>
  </si>
  <si>
    <t>Бюджет городского округа город Урай</t>
  </si>
  <si>
    <t>Федеральный бюджет</t>
  </si>
  <si>
    <t>Иные источники финансирования</t>
  </si>
  <si>
    <t>7=6/5*100</t>
  </si>
  <si>
    <t>1.</t>
  </si>
  <si>
    <t>2.</t>
  </si>
  <si>
    <t>3.</t>
  </si>
  <si>
    <t>4.</t>
  </si>
  <si>
    <t xml:space="preserve">Пропаганда знаний по охране окружающей среды среди населения 
города Урай (4)
</t>
  </si>
  <si>
    <t>Организация мероприятий в рамках международной экологической акции «Спасти и сохранить»(4)</t>
  </si>
  <si>
    <t xml:space="preserve">Инвестиции в объекты муниципальной собственности  
</t>
  </si>
  <si>
    <t xml:space="preserve">Прочие расходы  
</t>
  </si>
  <si>
    <t>Санитарная очистка и ликвидация несанкционированного размещения отходов на территории города Урай (1, 2, 3, 4)</t>
  </si>
  <si>
    <t>Информационная поддержка (содействие) граждан и общественных объединений при реализации экологических проектов(4)</t>
  </si>
  <si>
    <t>Всего по муниципальной программе:</t>
  </si>
  <si>
    <t>В том числе:</t>
  </si>
  <si>
    <t xml:space="preserve">кроме того,остатки прошлых лет </t>
  </si>
  <si>
    <t>МКУ "УГЗиП г.Урай"</t>
  </si>
  <si>
    <t xml:space="preserve">"Соисполнитель 2
(Управление образования и молодежной политики администрации города Урай)"  
</t>
  </si>
  <si>
    <t xml:space="preserve">"Соисполнитель 1
(Органы администрации города Урай: 
управление по культуре и социальным вопросам  администрации города Урай, пресс-служба)"  
</t>
  </si>
  <si>
    <t xml:space="preserve">"Ответственный исполнитель
(МКУ «УГЗиП г.Урай»)"  
</t>
  </si>
  <si>
    <t>экономист Семенюк Ю.Л. доб. 449</t>
  </si>
  <si>
    <t>Исполняющий обязанности директора  МКУ "УГЗиПг.Урай"________________А.Ю. Заливина</t>
  </si>
  <si>
    <t>Реализация мероприятий запланирована на 2,3,4 квартал.</t>
  </si>
  <si>
    <t>МКУ "УГЗиП г.Урай"; Управление
образования и
молодежной
политики
администраци
и города Урай</t>
  </si>
  <si>
    <t>МКУ «УГЗиП  г.Урай»; органы
администраци
и города Урай:
управление по
культуре и
социальным
вопросам
администраци
и города Урай</t>
  </si>
  <si>
    <t>МКУ "УГЗиП г.Урай"органы
администраци
и города Урай:
пресс-служба</t>
  </si>
  <si>
    <t>Отчет о ходе исполнения комплексного плана  (сетевого  графика)   реализации  муниципальной программы "Охрана окружающей среды в границах города Урай",  за январь-март  2024 года</t>
  </si>
  <si>
    <t>кроме того за счет средств остатков местного бюджета предыдущих лет в рамках реализации МП</t>
  </si>
  <si>
    <t>Средства предусмотрены на мероприятия по ликвидации мест несанкционированного размещения отходов в сумме 2 009,1 тыс. руб., а также на организацию вывоза ТКО в ходе проведения субботников в сумме 100,0 тыс. руб.                                                                                                               За счет  переходящих остатков средств местного бюджета финансируются договора со сроком исполнения в 2024 году:                                                                                         на выполнение работ по ликвидации МНРО. Срок исполнения договора не позднее 01.07.2024 на сумму 1 275,8 тыс. руб.;                                                                                           на выполнение работ по проведению отбора и хим анализа проб почвы. Срок исполнения договора 31.03.2024 на сумму 72,2 тыс. руб.;                                                                                 на выполнение работ по изготовлению и установке  аншлагов. Срок исполнения договора по 15.05.2024 на сумму 190,7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</si>
</sst>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164" fontId="1" fillId="2" borderId="0" xfId="0" applyNumberFormat="1" applyFont="1" applyFill="1" applyBorder="1" applyAlignment="1">
      <alignment vertical="top" wrapText="1"/>
    </xf>
    <xf numFmtId="164" fontId="1" fillId="0" borderId="0" xfId="0" applyNumberFormat="1" applyFont="1" applyBorder="1" applyAlignment="1">
      <alignment vertical="top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2" borderId="0" xfId="0" applyFont="1" applyFill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right" vertical="center"/>
    </xf>
    <xf numFmtId="165" fontId="5" fillId="2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165" fontId="2" fillId="2" borderId="5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165" fontId="2" fillId="2" borderId="5" xfId="0" applyNumberFormat="1" applyFont="1" applyFill="1" applyBorder="1" applyAlignment="1">
      <alignment horizontal="left" vertical="top" wrapText="1"/>
    </xf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2" borderId="4" xfId="0" applyFill="1" applyBorder="1" applyAlignment="1">
      <alignment vertical="top" wrapText="1"/>
    </xf>
    <xf numFmtId="0" fontId="7" fillId="0" borderId="0" xfId="0" applyFont="1" applyAlignment="1"/>
    <xf numFmtId="0" fontId="0" fillId="0" borderId="0" xfId="0" applyAlignme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165" fontId="2" fillId="2" borderId="5" xfId="0" applyNumberFormat="1" applyFont="1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80"/>
  <sheetViews>
    <sheetView tabSelected="1" zoomScale="82" zoomScaleNormal="82" workbookViewId="0">
      <pane xSplit="15" ySplit="7" topLeftCell="AC8" activePane="bottomRight" state="frozen"/>
      <selection pane="topRight" activeCell="P1" sqref="P1"/>
      <selection pane="bottomLeft" activeCell="A8" sqref="A8"/>
      <selection pane="bottomRight" activeCell="AS12" sqref="AS12"/>
    </sheetView>
  </sheetViews>
  <sheetFormatPr defaultRowHeight="15" x14ac:dyDescent="0.25"/>
  <cols>
    <col min="1" max="1" width="6.140625" customWidth="1"/>
    <col min="2" max="2" width="21.5703125" customWidth="1"/>
    <col min="3" max="3" width="18.5703125" customWidth="1"/>
    <col min="4" max="4" width="19.42578125" customWidth="1"/>
    <col min="5" max="5" width="11.28515625" customWidth="1"/>
    <col min="6" max="6" width="7.42578125" customWidth="1"/>
    <col min="7" max="7" width="5.7109375" customWidth="1"/>
    <col min="8" max="9" width="6" customWidth="1"/>
    <col min="10" max="10" width="6.7109375" customWidth="1"/>
    <col min="11" max="11" width="6.42578125" customWidth="1"/>
    <col min="12" max="12" width="6.28515625" customWidth="1"/>
    <col min="13" max="13" width="5.7109375" customWidth="1"/>
    <col min="14" max="14" width="7.28515625" customWidth="1"/>
    <col min="15" max="15" width="5.7109375" customWidth="1"/>
    <col min="16" max="17" width="6" customWidth="1"/>
    <col min="18" max="18" width="5.85546875" customWidth="1"/>
    <col min="19" max="19" width="6" customWidth="1"/>
    <col min="20" max="20" width="6.85546875" customWidth="1"/>
    <col min="21" max="22" width="5.5703125" customWidth="1"/>
    <col min="23" max="23" width="5.7109375" customWidth="1"/>
    <col min="24" max="24" width="6.140625" customWidth="1"/>
    <col min="25" max="25" width="8" customWidth="1"/>
    <col min="26" max="26" width="7.85546875" customWidth="1"/>
    <col min="27" max="27" width="6" customWidth="1"/>
    <col min="28" max="28" width="6.28515625" customWidth="1"/>
    <col min="29" max="29" width="7.140625" customWidth="1"/>
    <col min="30" max="30" width="6.140625" customWidth="1"/>
    <col min="31" max="31" width="6.7109375" customWidth="1"/>
    <col min="32" max="32" width="9" customWidth="1"/>
    <col min="33" max="33" width="5.85546875" customWidth="1"/>
    <col min="34" max="34" width="6.42578125" customWidth="1"/>
    <col min="35" max="35" width="6.140625" customWidth="1"/>
    <col min="36" max="36" width="6.85546875" customWidth="1"/>
    <col min="37" max="37" width="6.7109375" customWidth="1"/>
    <col min="38" max="38" width="5.42578125" customWidth="1"/>
    <col min="39" max="39" width="5.85546875" customWidth="1"/>
    <col min="40" max="40" width="6.5703125" customWidth="1"/>
    <col min="41" max="41" width="5.28515625" customWidth="1"/>
    <col min="42" max="42" width="7.140625" customWidth="1"/>
    <col min="43" max="43" width="5.7109375" customWidth="1"/>
    <col min="44" max="44" width="52.140625" customWidth="1"/>
    <col min="45" max="45" width="25.42578125" customWidth="1"/>
  </cols>
  <sheetData>
    <row r="1" spans="1:46" ht="24.75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60"/>
      <c r="AP1" s="60"/>
      <c r="AQ1" s="60"/>
      <c r="AR1" s="60"/>
      <c r="AS1" s="60"/>
      <c r="AT1" s="7"/>
    </row>
    <row r="2" spans="1:46" ht="21.75" customHeight="1" x14ac:dyDescent="0.25">
      <c r="A2" s="66" t="s">
        <v>57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7"/>
    </row>
    <row r="3" spans="1:46" ht="14.25" customHeight="1" x14ac:dyDescent="0.25">
      <c r="A3" s="41" t="s">
        <v>0</v>
      </c>
      <c r="B3" s="41" t="s">
        <v>1</v>
      </c>
      <c r="C3" s="41" t="s">
        <v>2</v>
      </c>
      <c r="D3" s="41" t="s">
        <v>3</v>
      </c>
      <c r="E3" s="62" t="s">
        <v>4</v>
      </c>
      <c r="F3" s="62"/>
      <c r="G3" s="62"/>
      <c r="H3" s="41" t="s">
        <v>8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 t="s">
        <v>21</v>
      </c>
      <c r="AS3" s="63" t="s">
        <v>22</v>
      </c>
      <c r="AT3" s="7"/>
    </row>
    <row r="4" spans="1:46" ht="29.25" customHeight="1" x14ac:dyDescent="0.25">
      <c r="A4" s="41"/>
      <c r="B4" s="41"/>
      <c r="C4" s="41"/>
      <c r="D4" s="41"/>
      <c r="E4" s="62"/>
      <c r="F4" s="62"/>
      <c r="G4" s="62"/>
      <c r="H4" s="41" t="s">
        <v>9</v>
      </c>
      <c r="I4" s="41"/>
      <c r="J4" s="41"/>
      <c r="K4" s="41" t="s">
        <v>10</v>
      </c>
      <c r="L4" s="41"/>
      <c r="M4" s="41"/>
      <c r="N4" s="41" t="s">
        <v>11</v>
      </c>
      <c r="O4" s="41"/>
      <c r="P4" s="41"/>
      <c r="Q4" s="41" t="s">
        <v>12</v>
      </c>
      <c r="R4" s="41"/>
      <c r="S4" s="41"/>
      <c r="T4" s="41" t="s">
        <v>13</v>
      </c>
      <c r="U4" s="41"/>
      <c r="V4" s="41"/>
      <c r="W4" s="41" t="s">
        <v>14</v>
      </c>
      <c r="X4" s="41"/>
      <c r="Y4" s="41"/>
      <c r="Z4" s="41" t="s">
        <v>15</v>
      </c>
      <c r="AA4" s="41"/>
      <c r="AB4" s="41"/>
      <c r="AC4" s="41" t="s">
        <v>16</v>
      </c>
      <c r="AD4" s="41"/>
      <c r="AE4" s="41"/>
      <c r="AF4" s="41" t="s">
        <v>17</v>
      </c>
      <c r="AG4" s="41"/>
      <c r="AH4" s="41"/>
      <c r="AI4" s="41" t="s">
        <v>18</v>
      </c>
      <c r="AJ4" s="41"/>
      <c r="AK4" s="41"/>
      <c r="AL4" s="41" t="s">
        <v>19</v>
      </c>
      <c r="AM4" s="41"/>
      <c r="AN4" s="41"/>
      <c r="AO4" s="41" t="s">
        <v>20</v>
      </c>
      <c r="AP4" s="41"/>
      <c r="AQ4" s="41"/>
      <c r="AR4" s="41"/>
      <c r="AS4" s="64"/>
      <c r="AT4" s="7"/>
    </row>
    <row r="5" spans="1:46" ht="80.25" customHeight="1" x14ac:dyDescent="0.25">
      <c r="A5" s="41"/>
      <c r="B5" s="41"/>
      <c r="C5" s="41"/>
      <c r="D5" s="41"/>
      <c r="E5" s="23" t="s">
        <v>5</v>
      </c>
      <c r="F5" s="23" t="s">
        <v>6</v>
      </c>
      <c r="G5" s="23" t="s">
        <v>7</v>
      </c>
      <c r="H5" s="10" t="s">
        <v>5</v>
      </c>
      <c r="I5" s="10" t="s">
        <v>6</v>
      </c>
      <c r="J5" s="10" t="s">
        <v>7</v>
      </c>
      <c r="K5" s="10" t="s">
        <v>5</v>
      </c>
      <c r="L5" s="10" t="s">
        <v>6</v>
      </c>
      <c r="M5" s="10" t="s">
        <v>7</v>
      </c>
      <c r="N5" s="10" t="s">
        <v>5</v>
      </c>
      <c r="O5" s="10" t="s">
        <v>6</v>
      </c>
      <c r="P5" s="10" t="s">
        <v>7</v>
      </c>
      <c r="Q5" s="10" t="s">
        <v>5</v>
      </c>
      <c r="R5" s="10" t="s">
        <v>6</v>
      </c>
      <c r="S5" s="10" t="s">
        <v>7</v>
      </c>
      <c r="T5" s="10" t="s">
        <v>5</v>
      </c>
      <c r="U5" s="10" t="s">
        <v>6</v>
      </c>
      <c r="V5" s="10" t="s">
        <v>7</v>
      </c>
      <c r="W5" s="10" t="s">
        <v>5</v>
      </c>
      <c r="X5" s="10" t="s">
        <v>6</v>
      </c>
      <c r="Y5" s="10" t="s">
        <v>7</v>
      </c>
      <c r="Z5" s="10" t="s">
        <v>5</v>
      </c>
      <c r="AA5" s="10" t="s">
        <v>6</v>
      </c>
      <c r="AB5" s="10" t="s">
        <v>7</v>
      </c>
      <c r="AC5" s="10" t="s">
        <v>5</v>
      </c>
      <c r="AD5" s="10" t="s">
        <v>6</v>
      </c>
      <c r="AE5" s="10" t="s">
        <v>7</v>
      </c>
      <c r="AF5" s="10" t="s">
        <v>5</v>
      </c>
      <c r="AG5" s="10" t="s">
        <v>6</v>
      </c>
      <c r="AH5" s="10" t="s">
        <v>7</v>
      </c>
      <c r="AI5" s="10" t="s">
        <v>5</v>
      </c>
      <c r="AJ5" s="10" t="s">
        <v>6</v>
      </c>
      <c r="AK5" s="10" t="s">
        <v>7</v>
      </c>
      <c r="AL5" s="10" t="s">
        <v>5</v>
      </c>
      <c r="AM5" s="10" t="s">
        <v>6</v>
      </c>
      <c r="AN5" s="10" t="s">
        <v>7</v>
      </c>
      <c r="AO5" s="10" t="s">
        <v>5</v>
      </c>
      <c r="AP5" s="10" t="s">
        <v>6</v>
      </c>
      <c r="AQ5" s="10" t="s">
        <v>7</v>
      </c>
      <c r="AR5" s="41"/>
      <c r="AS5" s="65"/>
      <c r="AT5" s="7"/>
    </row>
    <row r="6" spans="1:46" s="1" customFormat="1" ht="32.25" customHeight="1" x14ac:dyDescent="0.25">
      <c r="A6" s="11">
        <v>1</v>
      </c>
      <c r="B6" s="11">
        <v>2</v>
      </c>
      <c r="C6" s="11">
        <v>3</v>
      </c>
      <c r="D6" s="11">
        <v>4</v>
      </c>
      <c r="E6" s="24">
        <v>5</v>
      </c>
      <c r="F6" s="24">
        <v>6</v>
      </c>
      <c r="G6" s="24" t="s">
        <v>33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  <c r="X6" s="12">
        <v>24</v>
      </c>
      <c r="Y6" s="12">
        <v>25</v>
      </c>
      <c r="Z6" s="12">
        <v>26</v>
      </c>
      <c r="AA6" s="12">
        <v>27</v>
      </c>
      <c r="AB6" s="12">
        <v>28</v>
      </c>
      <c r="AC6" s="12">
        <v>29</v>
      </c>
      <c r="AD6" s="12">
        <v>30</v>
      </c>
      <c r="AE6" s="12">
        <v>31</v>
      </c>
      <c r="AF6" s="12">
        <v>32</v>
      </c>
      <c r="AG6" s="12">
        <v>33</v>
      </c>
      <c r="AH6" s="12">
        <v>34</v>
      </c>
      <c r="AI6" s="12">
        <v>35</v>
      </c>
      <c r="AJ6" s="12">
        <v>36</v>
      </c>
      <c r="AK6" s="12">
        <v>37</v>
      </c>
      <c r="AL6" s="12">
        <v>38</v>
      </c>
      <c r="AM6" s="12">
        <v>39</v>
      </c>
      <c r="AN6" s="12">
        <v>40</v>
      </c>
      <c r="AO6" s="12">
        <v>41</v>
      </c>
      <c r="AP6" s="12">
        <v>42</v>
      </c>
      <c r="AQ6" s="12">
        <v>43</v>
      </c>
      <c r="AR6" s="12">
        <v>45</v>
      </c>
      <c r="AS6" s="12">
        <v>46</v>
      </c>
      <c r="AT6" s="8"/>
    </row>
    <row r="7" spans="1:46" s="2" customFormat="1" ht="25.5" customHeight="1" x14ac:dyDescent="0.25">
      <c r="A7" s="67" t="s">
        <v>34</v>
      </c>
      <c r="B7" s="69" t="s">
        <v>42</v>
      </c>
      <c r="C7" s="73" t="s">
        <v>47</v>
      </c>
      <c r="D7" s="25" t="s">
        <v>27</v>
      </c>
      <c r="E7" s="13">
        <f>E9+E10+E11</f>
        <v>2109.1</v>
      </c>
      <c r="F7" s="13">
        <f t="shared" ref="E7:F11" si="0">I7+L7+O7+R7+U7+X7+AA7+AD7+AG7+AJ7+AM7+AP7</f>
        <v>0</v>
      </c>
      <c r="G7" s="13">
        <f>F7/E7*100</f>
        <v>0</v>
      </c>
      <c r="H7" s="21">
        <f>H8+H11+H9+H10</f>
        <v>0</v>
      </c>
      <c r="I7" s="21">
        <f>I8+I11+I10</f>
        <v>0</v>
      </c>
      <c r="J7" s="21">
        <v>0</v>
      </c>
      <c r="K7" s="21">
        <f>K8+K11+K10</f>
        <v>0</v>
      </c>
      <c r="L7" s="21">
        <f>L11+L10+L9+L8</f>
        <v>0</v>
      </c>
      <c r="M7" s="21">
        <v>0</v>
      </c>
      <c r="N7" s="21">
        <f>N9+N10+N11</f>
        <v>0</v>
      </c>
      <c r="O7" s="21">
        <f>O8+O11+O9+O10</f>
        <v>0</v>
      </c>
      <c r="P7" s="21">
        <v>0</v>
      </c>
      <c r="Q7" s="21">
        <f>Q8+Q11+Q10</f>
        <v>0</v>
      </c>
      <c r="R7" s="21">
        <f>R8+R11+R9+R10</f>
        <v>0</v>
      </c>
      <c r="S7" s="21">
        <v>0</v>
      </c>
      <c r="T7" s="21">
        <f>T8+T11+T10</f>
        <v>0</v>
      </c>
      <c r="U7" s="21">
        <f>U8+U11+U9+U10</f>
        <v>0</v>
      </c>
      <c r="V7" s="21">
        <v>0</v>
      </c>
      <c r="W7" s="21">
        <f>W9+W10+W11</f>
        <v>10</v>
      </c>
      <c r="X7" s="21">
        <f>X9+X10+X11</f>
        <v>0</v>
      </c>
      <c r="Y7" s="21">
        <f>X7/W7*100</f>
        <v>0</v>
      </c>
      <c r="Z7" s="21">
        <f>Z9+Z10+Z11</f>
        <v>20</v>
      </c>
      <c r="AA7" s="21">
        <f>AA9+AA10+AA11</f>
        <v>0</v>
      </c>
      <c r="AB7" s="21">
        <v>0</v>
      </c>
      <c r="AC7" s="21">
        <f>AC8+AC11+AC10</f>
        <v>30</v>
      </c>
      <c r="AD7" s="21">
        <f>AD8+AD11+AD9+AD10</f>
        <v>0</v>
      </c>
      <c r="AE7" s="21">
        <v>0</v>
      </c>
      <c r="AF7" s="21">
        <f>AF9+AF10+AF11</f>
        <v>2039.1</v>
      </c>
      <c r="AG7" s="21">
        <f>AG10+AG9+AG11</f>
        <v>0</v>
      </c>
      <c r="AH7" s="21">
        <v>0</v>
      </c>
      <c r="AI7" s="21">
        <f>AI9+AI10+AI11</f>
        <v>10</v>
      </c>
      <c r="AJ7" s="21">
        <f>AJ8+AJ11+AJ9+AJ10</f>
        <v>0</v>
      </c>
      <c r="AK7" s="21">
        <v>0</v>
      </c>
      <c r="AL7" s="21">
        <f>AL8+AL11+AL10</f>
        <v>0</v>
      </c>
      <c r="AM7" s="21">
        <f>AM8+AM11+AM9+AM10</f>
        <v>0</v>
      </c>
      <c r="AN7" s="21">
        <v>0</v>
      </c>
      <c r="AO7" s="21">
        <f>AO8+AO11+AO9+AO10</f>
        <v>0</v>
      </c>
      <c r="AP7" s="21">
        <f>AP8+AP11+AP9+AP10</f>
        <v>0</v>
      </c>
      <c r="AQ7" s="21">
        <v>0</v>
      </c>
      <c r="AR7" s="26"/>
      <c r="AS7" s="26"/>
      <c r="AT7" s="7"/>
    </row>
    <row r="8" spans="1:46" s="2" customFormat="1" ht="31.5" customHeight="1" x14ac:dyDescent="0.25">
      <c r="A8" s="68"/>
      <c r="B8" s="70"/>
      <c r="C8" s="74"/>
      <c r="D8" s="27" t="s">
        <v>28</v>
      </c>
      <c r="E8" s="13">
        <f t="shared" si="0"/>
        <v>0</v>
      </c>
      <c r="F8" s="13">
        <f t="shared" si="0"/>
        <v>0</v>
      </c>
      <c r="G8" s="13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45" t="s">
        <v>59</v>
      </c>
      <c r="AS8" s="45"/>
      <c r="AT8" s="7"/>
    </row>
    <row r="9" spans="1:46" s="2" customFormat="1" ht="66" customHeight="1" x14ac:dyDescent="0.25">
      <c r="A9" s="68"/>
      <c r="B9" s="70"/>
      <c r="C9" s="74"/>
      <c r="D9" s="27" t="s">
        <v>29</v>
      </c>
      <c r="E9" s="13">
        <f t="shared" si="0"/>
        <v>0</v>
      </c>
      <c r="F9" s="13">
        <f t="shared" si="0"/>
        <v>0</v>
      </c>
      <c r="G9" s="13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46"/>
      <c r="AS9" s="46"/>
      <c r="AT9" s="7"/>
    </row>
    <row r="10" spans="1:46" s="2" customFormat="1" ht="51.75" customHeight="1" x14ac:dyDescent="0.25">
      <c r="A10" s="68"/>
      <c r="B10" s="70"/>
      <c r="C10" s="74"/>
      <c r="D10" s="27" t="s">
        <v>30</v>
      </c>
      <c r="E10" s="13">
        <f>H10+K10+N10+Q10+T10+W10+Z10+AC10+AF10+AI10+AL10+AO10</f>
        <v>2109.1</v>
      </c>
      <c r="F10" s="13">
        <f t="shared" si="0"/>
        <v>0</v>
      </c>
      <c r="G10" s="13">
        <f>F10/E10*100</f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10</v>
      </c>
      <c r="X10" s="21">
        <v>0</v>
      </c>
      <c r="Y10" s="21">
        <f>X10/W10*100</f>
        <v>0</v>
      </c>
      <c r="Z10" s="21">
        <v>20</v>
      </c>
      <c r="AA10" s="21">
        <v>0</v>
      </c>
      <c r="AB10" s="21">
        <v>0</v>
      </c>
      <c r="AC10" s="21">
        <v>30</v>
      </c>
      <c r="AD10" s="21">
        <v>0</v>
      </c>
      <c r="AE10" s="21">
        <v>0</v>
      </c>
      <c r="AF10" s="21">
        <f>30+2009.1</f>
        <v>2039.1</v>
      </c>
      <c r="AG10" s="21">
        <v>0</v>
      </c>
      <c r="AH10" s="21">
        <v>0</v>
      </c>
      <c r="AI10" s="21">
        <v>10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46"/>
      <c r="AS10" s="46"/>
      <c r="AT10" s="7"/>
    </row>
    <row r="11" spans="1:46" s="2" customFormat="1" ht="30.75" customHeight="1" x14ac:dyDescent="0.25">
      <c r="A11" s="68"/>
      <c r="B11" s="70"/>
      <c r="C11" s="74"/>
      <c r="D11" s="23" t="s">
        <v>32</v>
      </c>
      <c r="E11" s="14">
        <f t="shared" si="0"/>
        <v>0</v>
      </c>
      <c r="F11" s="14">
        <f t="shared" si="0"/>
        <v>0</v>
      </c>
      <c r="G11" s="14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1"/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46"/>
      <c r="AS11" s="47"/>
      <c r="AT11" s="7"/>
    </row>
    <row r="12" spans="1:46" s="2" customFormat="1" ht="96" customHeight="1" x14ac:dyDescent="0.25">
      <c r="A12" s="71"/>
      <c r="B12" s="72"/>
      <c r="C12" s="75"/>
      <c r="D12" s="23" t="s">
        <v>58</v>
      </c>
      <c r="E12" s="14">
        <f t="shared" ref="E12" si="1">H12+K12+N12+Q12+T12+W12+Z12+AC12+AF12+AI12+AL12+AO12</f>
        <v>1538.6999999999998</v>
      </c>
      <c r="F12" s="14">
        <f t="shared" ref="F12" si="2">I12+L12+O12+R12+U12+X12+AA12+AD12+AG12+AJ12+AM12+AP12</f>
        <v>0</v>
      </c>
      <c r="G12" s="14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1"/>
      <c r="N12" s="21">
        <v>0</v>
      </c>
      <c r="O12" s="21">
        <v>0</v>
      </c>
      <c r="P12" s="21">
        <v>0</v>
      </c>
      <c r="Q12" s="21">
        <v>72.2</v>
      </c>
      <c r="R12" s="21">
        <v>0</v>
      </c>
      <c r="S12" s="21">
        <v>0</v>
      </c>
      <c r="T12" s="21">
        <v>190.7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1275.8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76"/>
      <c r="AS12" s="36"/>
      <c r="AT12" s="7"/>
    </row>
    <row r="13" spans="1:46" s="2" customFormat="1" ht="136.5" customHeight="1" x14ac:dyDescent="0.25">
      <c r="A13" s="15" t="s">
        <v>35</v>
      </c>
      <c r="B13" s="16" t="s">
        <v>38</v>
      </c>
      <c r="C13" s="35" t="s">
        <v>54</v>
      </c>
      <c r="D13" s="18" t="s">
        <v>26</v>
      </c>
      <c r="E13" s="13">
        <v>0</v>
      </c>
      <c r="F13" s="13">
        <v>0</v>
      </c>
      <c r="G13" s="13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7" t="s">
        <v>53</v>
      </c>
      <c r="AS13" s="22"/>
      <c r="AT13" s="7"/>
    </row>
    <row r="14" spans="1:46" s="2" customFormat="1" ht="168.75" customHeight="1" x14ac:dyDescent="0.25">
      <c r="A14" s="19" t="s">
        <v>36</v>
      </c>
      <c r="B14" s="17" t="s">
        <v>39</v>
      </c>
      <c r="C14" s="35" t="s">
        <v>55</v>
      </c>
      <c r="D14" s="18" t="s">
        <v>26</v>
      </c>
      <c r="E14" s="13">
        <v>0</v>
      </c>
      <c r="F14" s="13">
        <v>0</v>
      </c>
      <c r="G14" s="13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9" t="s">
        <v>53</v>
      </c>
      <c r="AS14" s="22"/>
      <c r="AT14" s="7"/>
    </row>
    <row r="15" spans="1:46" s="2" customFormat="1" ht="123.75" customHeight="1" x14ac:dyDescent="0.25">
      <c r="A15" s="15" t="s">
        <v>37</v>
      </c>
      <c r="B15" s="16" t="s">
        <v>43</v>
      </c>
      <c r="C15" s="35" t="s">
        <v>56</v>
      </c>
      <c r="D15" s="18" t="s">
        <v>26</v>
      </c>
      <c r="E15" s="13">
        <v>0</v>
      </c>
      <c r="F15" s="13">
        <v>0</v>
      </c>
      <c r="G15" s="13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30" t="s">
        <v>53</v>
      </c>
      <c r="AS15" s="31"/>
      <c r="AT15" s="7"/>
    </row>
    <row r="16" spans="1:46" s="2" customFormat="1" ht="27.75" customHeight="1" x14ac:dyDescent="0.25">
      <c r="A16" s="48" t="s">
        <v>44</v>
      </c>
      <c r="B16" s="49"/>
      <c r="C16" s="50"/>
      <c r="D16" s="20" t="s">
        <v>23</v>
      </c>
      <c r="E16" s="14">
        <f>H16+K16+N16+Q16+T16+W16+Z16+AC16+AF16+AI16+AL16+AO16</f>
        <v>2109.1</v>
      </c>
      <c r="F16" s="14">
        <f>I16+L16+O16+R16+U16+X16+AA16+AD16+AG16+AJ16+AM16+AP16</f>
        <v>0</v>
      </c>
      <c r="G16" s="13">
        <f>F16/E16*100</f>
        <v>0</v>
      </c>
      <c r="H16" s="21">
        <f>H19</f>
        <v>0</v>
      </c>
      <c r="I16" s="21">
        <v>0</v>
      </c>
      <c r="J16" s="21">
        <v>0</v>
      </c>
      <c r="K16" s="21">
        <v>0</v>
      </c>
      <c r="L16" s="28">
        <f>L17+L18+L19+L20</f>
        <v>0</v>
      </c>
      <c r="M16" s="21">
        <f>M17+M18+M19+M20</f>
        <v>0</v>
      </c>
      <c r="N16" s="21">
        <v>0</v>
      </c>
      <c r="O16" s="21">
        <f>O17+O18+O19+O20</f>
        <v>0</v>
      </c>
      <c r="P16" s="21">
        <v>0</v>
      </c>
      <c r="Q16" s="21">
        <v>0</v>
      </c>
      <c r="R16" s="21">
        <f>R17+R18+R19+R20</f>
        <v>0</v>
      </c>
      <c r="S16" s="21">
        <v>0</v>
      </c>
      <c r="T16" s="21">
        <v>0</v>
      </c>
      <c r="U16" s="21">
        <f>U17+U18+U19+U20</f>
        <v>0</v>
      </c>
      <c r="V16" s="21">
        <v>0</v>
      </c>
      <c r="W16" s="21">
        <f>W18+W19+W20</f>
        <v>10</v>
      </c>
      <c r="X16" s="21">
        <f>X17+X18+X19+X20</f>
        <v>0</v>
      </c>
      <c r="Y16" s="21">
        <f>X16/W16*100</f>
        <v>0</v>
      </c>
      <c r="Z16" s="21">
        <f>Z19</f>
        <v>20</v>
      </c>
      <c r="AA16" s="21">
        <f>AA17+AA18+AA19+AA20</f>
        <v>0</v>
      </c>
      <c r="AB16" s="21">
        <v>0</v>
      </c>
      <c r="AC16" s="21">
        <f>AC7</f>
        <v>30</v>
      </c>
      <c r="AD16" s="21">
        <f>AD17+AD18+AD19+AD20</f>
        <v>0</v>
      </c>
      <c r="AE16" s="21">
        <v>0</v>
      </c>
      <c r="AF16" s="21">
        <f>AF19</f>
        <v>2039.1</v>
      </c>
      <c r="AG16" s="21">
        <f>AG17+AG18+AG19+AG20</f>
        <v>0</v>
      </c>
      <c r="AH16" s="21">
        <v>0</v>
      </c>
      <c r="AI16" s="21">
        <f>AI19</f>
        <v>10</v>
      </c>
      <c r="AJ16" s="21">
        <f>AJ17+AJ18+AJ19+AJ20</f>
        <v>0</v>
      </c>
      <c r="AK16" s="21">
        <v>0</v>
      </c>
      <c r="AL16" s="21">
        <v>0</v>
      </c>
      <c r="AM16" s="21">
        <f>AM17+AM18+AM19+AM20</f>
        <v>0</v>
      </c>
      <c r="AN16" s="21">
        <v>0</v>
      </c>
      <c r="AO16" s="21">
        <v>0</v>
      </c>
      <c r="AP16" s="21">
        <f>AP17+AP18+AP19+AP20</f>
        <v>0</v>
      </c>
      <c r="AQ16" s="21">
        <v>0</v>
      </c>
      <c r="AR16" s="22"/>
      <c r="AS16" s="22"/>
      <c r="AT16" s="7"/>
    </row>
    <row r="17" spans="1:46" s="2" customFormat="1" ht="32.25" customHeight="1" x14ac:dyDescent="0.25">
      <c r="A17" s="51"/>
      <c r="B17" s="52"/>
      <c r="C17" s="53"/>
      <c r="D17" s="20" t="s">
        <v>31</v>
      </c>
      <c r="E17" s="13">
        <v>0</v>
      </c>
      <c r="F17" s="13">
        <v>0</v>
      </c>
      <c r="G17" s="13">
        <v>0</v>
      </c>
      <c r="H17" s="21">
        <v>0</v>
      </c>
      <c r="I17" s="21">
        <v>0</v>
      </c>
      <c r="J17" s="21">
        <v>0</v>
      </c>
      <c r="K17" s="21">
        <v>0</v>
      </c>
      <c r="L17" s="21">
        <f>L7</f>
        <v>0</v>
      </c>
      <c r="M17" s="21">
        <v>0</v>
      </c>
      <c r="N17" s="21">
        <v>0</v>
      </c>
      <c r="O17" s="21">
        <f>O7</f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f>U7</f>
        <v>0</v>
      </c>
      <c r="V17" s="21">
        <f>V7</f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f>AK7</f>
        <v>0</v>
      </c>
      <c r="AL17" s="21">
        <v>0</v>
      </c>
      <c r="AM17" s="21">
        <v>0</v>
      </c>
      <c r="AN17" s="21">
        <f>AN7</f>
        <v>0</v>
      </c>
      <c r="AO17" s="21">
        <v>0</v>
      </c>
      <c r="AP17" s="21">
        <v>0</v>
      </c>
      <c r="AQ17" s="21">
        <f>AQ7</f>
        <v>0</v>
      </c>
      <c r="AR17" s="22"/>
      <c r="AS17" s="22"/>
      <c r="AT17" s="7"/>
    </row>
    <row r="18" spans="1:46" s="2" customFormat="1" ht="29.25" customHeight="1" x14ac:dyDescent="0.25">
      <c r="A18" s="51"/>
      <c r="B18" s="52"/>
      <c r="C18" s="53"/>
      <c r="D18" s="18" t="s">
        <v>24</v>
      </c>
      <c r="E18" s="13">
        <f>E8</f>
        <v>0</v>
      </c>
      <c r="F18" s="13">
        <v>0</v>
      </c>
      <c r="G18" s="13">
        <v>0</v>
      </c>
      <c r="H18" s="21">
        <v>0</v>
      </c>
      <c r="I18" s="21">
        <v>0</v>
      </c>
      <c r="J18" s="21">
        <v>0</v>
      </c>
      <c r="K18" s="21">
        <v>0</v>
      </c>
      <c r="L18" s="21">
        <f>L8</f>
        <v>0</v>
      </c>
      <c r="M18" s="21">
        <v>0</v>
      </c>
      <c r="N18" s="21">
        <v>0</v>
      </c>
      <c r="O18" s="21">
        <f>O8</f>
        <v>0</v>
      </c>
      <c r="P18" s="21">
        <v>0</v>
      </c>
      <c r="Q18" s="21">
        <v>0</v>
      </c>
      <c r="R18" s="21">
        <f>R8</f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f>X8</f>
        <v>0</v>
      </c>
      <c r="Y18" s="21">
        <v>0</v>
      </c>
      <c r="Z18" s="21">
        <v>0</v>
      </c>
      <c r="AA18" s="21">
        <f>AA8</f>
        <v>0</v>
      </c>
      <c r="AB18" s="21">
        <v>0</v>
      </c>
      <c r="AC18" s="21">
        <v>0</v>
      </c>
      <c r="AD18" s="21">
        <f>AD8</f>
        <v>0</v>
      </c>
      <c r="AE18" s="21">
        <v>0</v>
      </c>
      <c r="AF18" s="21">
        <v>0</v>
      </c>
      <c r="AG18" s="21">
        <f>AG8</f>
        <v>0</v>
      </c>
      <c r="AH18" s="21">
        <v>0</v>
      </c>
      <c r="AI18" s="21">
        <v>0</v>
      </c>
      <c r="AJ18" s="21">
        <f>AJ8</f>
        <v>0</v>
      </c>
      <c r="AK18" s="21">
        <v>0</v>
      </c>
      <c r="AL18" s="21">
        <v>0</v>
      </c>
      <c r="AM18" s="21">
        <f>AM8</f>
        <v>0</v>
      </c>
      <c r="AN18" s="21">
        <v>0</v>
      </c>
      <c r="AO18" s="21">
        <v>0</v>
      </c>
      <c r="AP18" s="21">
        <f>AP8</f>
        <v>0</v>
      </c>
      <c r="AQ18" s="21">
        <v>0</v>
      </c>
      <c r="AR18" s="22"/>
      <c r="AS18" s="22"/>
      <c r="AT18" s="7"/>
    </row>
    <row r="19" spans="1:46" s="2" customFormat="1" ht="32.25" customHeight="1" x14ac:dyDescent="0.25">
      <c r="A19" s="51"/>
      <c r="B19" s="52"/>
      <c r="C19" s="53"/>
      <c r="D19" s="18" t="s">
        <v>25</v>
      </c>
      <c r="E19" s="13">
        <f>H19+K19+N19+Q19+T19+W19+Z19+AC19+AF19+AI19+AL19+AO19</f>
        <v>2109.1</v>
      </c>
      <c r="F19" s="13">
        <f>I19+L19+O19+R19+U19+X19+AA19+AD19+AG19+AJ19+AM19+AP19</f>
        <v>0</v>
      </c>
      <c r="G19" s="13">
        <f>F19/E19*100</f>
        <v>0</v>
      </c>
      <c r="H19" s="21">
        <f>H10</f>
        <v>0</v>
      </c>
      <c r="I19" s="21">
        <v>0</v>
      </c>
      <c r="J19" s="21">
        <v>0</v>
      </c>
      <c r="K19" s="21">
        <v>0</v>
      </c>
      <c r="L19" s="21">
        <f>L11</f>
        <v>0</v>
      </c>
      <c r="M19" s="21">
        <v>0</v>
      </c>
      <c r="N19" s="21">
        <v>0</v>
      </c>
      <c r="O19" s="21">
        <f>O11</f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f>W10</f>
        <v>10</v>
      </c>
      <c r="X19" s="21">
        <f>X10</f>
        <v>0</v>
      </c>
      <c r="Y19" s="21">
        <f>X19/W19*100</f>
        <v>0</v>
      </c>
      <c r="Z19" s="21">
        <f>Z10</f>
        <v>20</v>
      </c>
      <c r="AA19" s="21">
        <v>0</v>
      </c>
      <c r="AB19" s="21">
        <v>0</v>
      </c>
      <c r="AC19" s="21">
        <f>AC10</f>
        <v>30</v>
      </c>
      <c r="AD19" s="21">
        <v>0</v>
      </c>
      <c r="AE19" s="21">
        <v>0</v>
      </c>
      <c r="AF19" s="21">
        <f>AF10</f>
        <v>2039.1</v>
      </c>
      <c r="AG19" s="21">
        <f>AG10</f>
        <v>0</v>
      </c>
      <c r="AH19" s="21">
        <v>0</v>
      </c>
      <c r="AI19" s="21">
        <f>AI10</f>
        <v>10</v>
      </c>
      <c r="AJ19" s="21">
        <f>AJ11</f>
        <v>0</v>
      </c>
      <c r="AK19" s="21">
        <v>0</v>
      </c>
      <c r="AL19" s="21">
        <v>0</v>
      </c>
      <c r="AM19" s="21">
        <f>AM11</f>
        <v>0</v>
      </c>
      <c r="AN19" s="21">
        <v>0</v>
      </c>
      <c r="AO19" s="21">
        <v>0</v>
      </c>
      <c r="AP19" s="21">
        <f>AP11</f>
        <v>0</v>
      </c>
      <c r="AQ19" s="21">
        <v>0</v>
      </c>
      <c r="AR19" s="22"/>
      <c r="AS19" s="22"/>
      <c r="AT19" s="7"/>
    </row>
    <row r="20" spans="1:46" s="2" customFormat="1" ht="30" customHeight="1" x14ac:dyDescent="0.25">
      <c r="A20" s="51"/>
      <c r="B20" s="52"/>
      <c r="C20" s="53"/>
      <c r="D20" s="18" t="s">
        <v>32</v>
      </c>
      <c r="E20" s="13">
        <v>0</v>
      </c>
      <c r="F20" s="13">
        <v>0</v>
      </c>
      <c r="G20" s="14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2"/>
      <c r="AS20" s="22"/>
      <c r="AT20" s="7"/>
    </row>
    <row r="21" spans="1:46" s="2" customFormat="1" ht="29.25" customHeight="1" x14ac:dyDescent="0.25">
      <c r="A21" s="51"/>
      <c r="B21" s="52"/>
      <c r="C21" s="53"/>
      <c r="D21" s="18" t="s">
        <v>46</v>
      </c>
      <c r="E21" s="14">
        <f>H21</f>
        <v>0</v>
      </c>
      <c r="F21" s="14">
        <f>I21</f>
        <v>0</v>
      </c>
      <c r="G21" s="14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2"/>
      <c r="AS21" s="22"/>
      <c r="AT21" s="7"/>
    </row>
    <row r="22" spans="1:46" s="2" customFormat="1" ht="96" customHeight="1" x14ac:dyDescent="0.25">
      <c r="A22" s="77"/>
      <c r="B22" s="78"/>
      <c r="C22" s="79"/>
      <c r="D22" s="23" t="s">
        <v>58</v>
      </c>
      <c r="E22" s="14">
        <f t="shared" ref="E22" si="3">H22+K22+N22+Q22+T22+W22+Z22+AC22+AF22+AI22+AL22+AO22</f>
        <v>1538.6999999999998</v>
      </c>
      <c r="F22" s="14">
        <f t="shared" ref="F22" si="4">I22+L22+O22+R22+U22+X22+AA22+AD22+AG22+AJ22+AM22+AP22</f>
        <v>0</v>
      </c>
      <c r="G22" s="14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1"/>
      <c r="N22" s="21">
        <v>0</v>
      </c>
      <c r="O22" s="21">
        <v>0</v>
      </c>
      <c r="P22" s="21">
        <v>0</v>
      </c>
      <c r="Q22" s="21">
        <v>72.2</v>
      </c>
      <c r="R22" s="21">
        <v>0</v>
      </c>
      <c r="S22" s="21">
        <v>0</v>
      </c>
      <c r="T22" s="21">
        <v>190.7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1275.8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2"/>
      <c r="AS22" s="36"/>
      <c r="AT22" s="7"/>
    </row>
    <row r="23" spans="1:46" s="2" customFormat="1" ht="18.75" customHeight="1" x14ac:dyDescent="0.25">
      <c r="A23" s="48" t="s">
        <v>40</v>
      </c>
      <c r="B23" s="49"/>
      <c r="C23" s="50"/>
      <c r="D23" s="20" t="s">
        <v>23</v>
      </c>
      <c r="E23" s="14">
        <v>0</v>
      </c>
      <c r="F23" s="14">
        <v>0</v>
      </c>
      <c r="G23" s="14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2"/>
      <c r="AS23" s="22"/>
      <c r="AT23" s="7"/>
    </row>
    <row r="24" spans="1:46" s="2" customFormat="1" ht="31.5" customHeight="1" x14ac:dyDescent="0.25">
      <c r="A24" s="51"/>
      <c r="B24" s="52"/>
      <c r="C24" s="53"/>
      <c r="D24" s="20" t="s">
        <v>31</v>
      </c>
      <c r="E24" s="14">
        <v>0</v>
      </c>
      <c r="F24" s="14">
        <v>0</v>
      </c>
      <c r="G24" s="14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2"/>
      <c r="AS24" s="22"/>
      <c r="AT24" s="7"/>
    </row>
    <row r="25" spans="1:46" s="2" customFormat="1" ht="31.5" customHeight="1" x14ac:dyDescent="0.25">
      <c r="A25" s="51"/>
      <c r="B25" s="52"/>
      <c r="C25" s="53"/>
      <c r="D25" s="18" t="s">
        <v>24</v>
      </c>
      <c r="E25" s="14">
        <v>0</v>
      </c>
      <c r="F25" s="14">
        <v>0</v>
      </c>
      <c r="G25" s="14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2"/>
      <c r="AS25" s="22"/>
      <c r="AT25" s="7"/>
    </row>
    <row r="26" spans="1:46" s="2" customFormat="1" ht="49.5" customHeight="1" x14ac:dyDescent="0.25">
      <c r="A26" s="51"/>
      <c r="B26" s="52"/>
      <c r="C26" s="53"/>
      <c r="D26" s="18" t="s">
        <v>25</v>
      </c>
      <c r="E26" s="14">
        <v>0</v>
      </c>
      <c r="F26" s="14">
        <v>0</v>
      </c>
      <c r="G26" s="14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2"/>
      <c r="AS26" s="22"/>
      <c r="AT26" s="7"/>
    </row>
    <row r="27" spans="1:46" s="2" customFormat="1" ht="32.25" customHeight="1" x14ac:dyDescent="0.25">
      <c r="A27" s="51"/>
      <c r="B27" s="52"/>
      <c r="C27" s="53"/>
      <c r="D27" s="18" t="s">
        <v>32</v>
      </c>
      <c r="E27" s="14">
        <v>0</v>
      </c>
      <c r="F27" s="14">
        <v>0</v>
      </c>
      <c r="G27" s="14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2"/>
      <c r="AS27" s="22"/>
      <c r="AT27" s="7"/>
    </row>
    <row r="28" spans="1:46" s="2" customFormat="1" ht="25.5" customHeight="1" x14ac:dyDescent="0.25">
      <c r="A28" s="48" t="s">
        <v>41</v>
      </c>
      <c r="B28" s="49"/>
      <c r="C28" s="50"/>
      <c r="D28" s="20" t="s">
        <v>23</v>
      </c>
      <c r="E28" s="14">
        <f t="shared" ref="E28:F30" si="5">H28+K28+N28+Q28+T28+W28+Z28+AC28+AF28+AI28+AL28+AO28</f>
        <v>2109.1</v>
      </c>
      <c r="F28" s="14">
        <f t="shared" si="5"/>
        <v>0</v>
      </c>
      <c r="G28" s="14">
        <f>F28/E28*100</f>
        <v>0</v>
      </c>
      <c r="H28" s="28">
        <f>H31</f>
        <v>0</v>
      </c>
      <c r="I28" s="28">
        <f>I376</f>
        <v>0</v>
      </c>
      <c r="J28" s="28">
        <v>0</v>
      </c>
      <c r="K28" s="28">
        <f>K376</f>
        <v>0</v>
      </c>
      <c r="L28" s="28">
        <f>L376</f>
        <v>0</v>
      </c>
      <c r="M28" s="28">
        <v>0</v>
      </c>
      <c r="N28" s="28">
        <f>N31</f>
        <v>0</v>
      </c>
      <c r="O28" s="28">
        <f>O31</f>
        <v>0</v>
      </c>
      <c r="P28" s="28">
        <v>0</v>
      </c>
      <c r="Q28" s="28">
        <f>Q31</f>
        <v>0</v>
      </c>
      <c r="R28" s="28">
        <f>R31</f>
        <v>0</v>
      </c>
      <c r="S28" s="28">
        <v>0</v>
      </c>
      <c r="T28" s="28">
        <f>T31</f>
        <v>0</v>
      </c>
      <c r="U28" s="28">
        <f>U376</f>
        <v>0</v>
      </c>
      <c r="V28" s="28">
        <v>0</v>
      </c>
      <c r="W28" s="28">
        <f>W31</f>
        <v>10</v>
      </c>
      <c r="X28" s="28">
        <f>X31</f>
        <v>0</v>
      </c>
      <c r="Y28" s="28">
        <v>0</v>
      </c>
      <c r="Z28" s="28">
        <f>Z31</f>
        <v>20</v>
      </c>
      <c r="AA28" s="28">
        <f>AA31</f>
        <v>0</v>
      </c>
      <c r="AB28" s="28">
        <v>0</v>
      </c>
      <c r="AC28" s="28">
        <f>AC31</f>
        <v>30</v>
      </c>
      <c r="AD28" s="28">
        <f>AD31</f>
        <v>0</v>
      </c>
      <c r="AE28" s="28">
        <v>0</v>
      </c>
      <c r="AF28" s="28">
        <f>AF31</f>
        <v>2039.1</v>
      </c>
      <c r="AG28" s="28">
        <f>AG31</f>
        <v>0</v>
      </c>
      <c r="AH28" s="28">
        <v>0</v>
      </c>
      <c r="AI28" s="28">
        <f>AI31</f>
        <v>10</v>
      </c>
      <c r="AJ28" s="28">
        <f>AJ31</f>
        <v>0</v>
      </c>
      <c r="AK28" s="28">
        <v>0</v>
      </c>
      <c r="AL28" s="28">
        <f>AL31</f>
        <v>0</v>
      </c>
      <c r="AM28" s="28">
        <f>AM31</f>
        <v>0</v>
      </c>
      <c r="AN28" s="28">
        <v>0</v>
      </c>
      <c r="AO28" s="28">
        <f>AO31</f>
        <v>0</v>
      </c>
      <c r="AP28" s="28">
        <f>AP31</f>
        <v>0</v>
      </c>
      <c r="AQ28" s="28">
        <v>0</v>
      </c>
      <c r="AR28" s="22"/>
      <c r="AS28" s="22"/>
      <c r="AT28" s="7"/>
    </row>
    <row r="29" spans="1:46" s="2" customFormat="1" ht="34.5" customHeight="1" x14ac:dyDescent="0.25">
      <c r="A29" s="51"/>
      <c r="B29" s="52"/>
      <c r="C29" s="53"/>
      <c r="D29" s="20" t="s">
        <v>31</v>
      </c>
      <c r="E29" s="14">
        <f t="shared" si="5"/>
        <v>0</v>
      </c>
      <c r="F29" s="14">
        <f t="shared" si="5"/>
        <v>0</v>
      </c>
      <c r="G29" s="14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2"/>
      <c r="AS29" s="22"/>
      <c r="AT29" s="7"/>
    </row>
    <row r="30" spans="1:46" s="2" customFormat="1" ht="32.25" customHeight="1" x14ac:dyDescent="0.25">
      <c r="A30" s="51"/>
      <c r="B30" s="52"/>
      <c r="C30" s="53"/>
      <c r="D30" s="18" t="s">
        <v>24</v>
      </c>
      <c r="E30" s="14">
        <f t="shared" si="5"/>
        <v>0</v>
      </c>
      <c r="F30" s="14">
        <f t="shared" si="5"/>
        <v>0</v>
      </c>
      <c r="G30" s="14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2"/>
      <c r="AS30" s="22"/>
      <c r="AT30" s="7"/>
    </row>
    <row r="31" spans="1:46" s="2" customFormat="1" ht="29.25" customHeight="1" x14ac:dyDescent="0.25">
      <c r="A31" s="51"/>
      <c r="B31" s="52"/>
      <c r="C31" s="53"/>
      <c r="D31" s="18" t="s">
        <v>25</v>
      </c>
      <c r="E31" s="14">
        <f>E19</f>
        <v>2109.1</v>
      </c>
      <c r="F31" s="14">
        <f>F19</f>
        <v>0</v>
      </c>
      <c r="G31" s="14">
        <f>F31/E31*100</f>
        <v>0</v>
      </c>
      <c r="H31" s="28">
        <f>H19</f>
        <v>0</v>
      </c>
      <c r="I31" s="28">
        <f>I19</f>
        <v>0</v>
      </c>
      <c r="J31" s="28">
        <v>0</v>
      </c>
      <c r="K31" s="28">
        <f>K19</f>
        <v>0</v>
      </c>
      <c r="L31" s="28">
        <f>L19</f>
        <v>0</v>
      </c>
      <c r="M31" s="28">
        <v>0</v>
      </c>
      <c r="N31" s="28">
        <f>N19</f>
        <v>0</v>
      </c>
      <c r="O31" s="28">
        <f>O19</f>
        <v>0</v>
      </c>
      <c r="P31" s="28">
        <v>0</v>
      </c>
      <c r="Q31" s="28">
        <f>Q19</f>
        <v>0</v>
      </c>
      <c r="R31" s="28">
        <f>R19</f>
        <v>0</v>
      </c>
      <c r="S31" s="28">
        <v>0</v>
      </c>
      <c r="T31" s="28">
        <f>T19</f>
        <v>0</v>
      </c>
      <c r="U31" s="28">
        <f>U19</f>
        <v>0</v>
      </c>
      <c r="V31" s="28">
        <v>0</v>
      </c>
      <c r="W31" s="28">
        <f>W19</f>
        <v>10</v>
      </c>
      <c r="X31" s="28">
        <f>X19</f>
        <v>0</v>
      </c>
      <c r="Y31" s="28">
        <v>0</v>
      </c>
      <c r="Z31" s="28">
        <f>Z19</f>
        <v>20</v>
      </c>
      <c r="AA31" s="28">
        <f>AA19</f>
        <v>0</v>
      </c>
      <c r="AB31" s="28">
        <v>0</v>
      </c>
      <c r="AC31" s="28">
        <f>AC19</f>
        <v>30</v>
      </c>
      <c r="AD31" s="28">
        <f>AD19</f>
        <v>0</v>
      </c>
      <c r="AE31" s="28">
        <v>0</v>
      </c>
      <c r="AF31" s="28">
        <f>AF19</f>
        <v>2039.1</v>
      </c>
      <c r="AG31" s="28">
        <f>AG19</f>
        <v>0</v>
      </c>
      <c r="AH31" s="28">
        <v>0</v>
      </c>
      <c r="AI31" s="28">
        <f>AI19</f>
        <v>10</v>
      </c>
      <c r="AJ31" s="28">
        <f>AJ19</f>
        <v>0</v>
      </c>
      <c r="AK31" s="28">
        <v>0</v>
      </c>
      <c r="AL31" s="28">
        <f>AL19</f>
        <v>0</v>
      </c>
      <c r="AM31" s="28">
        <f>AM19</f>
        <v>0</v>
      </c>
      <c r="AN31" s="28">
        <v>0</v>
      </c>
      <c r="AO31" s="28">
        <f>AO19</f>
        <v>0</v>
      </c>
      <c r="AP31" s="28">
        <f>AP19</f>
        <v>0</v>
      </c>
      <c r="AQ31" s="28">
        <v>0</v>
      </c>
      <c r="AR31" s="22"/>
      <c r="AS31" s="22"/>
      <c r="AT31" s="7"/>
    </row>
    <row r="32" spans="1:46" s="2" customFormat="1" ht="28.5" customHeight="1" x14ac:dyDescent="0.25">
      <c r="A32" s="51"/>
      <c r="B32" s="52"/>
      <c r="C32" s="53"/>
      <c r="D32" s="18" t="s">
        <v>32</v>
      </c>
      <c r="E32" s="14">
        <f>H32+K32+N32+Q32+T32+W32+Z32+AC32+AF32+AI32+AL32+AO32</f>
        <v>0</v>
      </c>
      <c r="F32" s="14">
        <f t="shared" ref="F32:F42" si="6">I32+L32+O32+R32+U32+X32+AA32+AD32+AG32+AJ32+AM32+AP32</f>
        <v>0</v>
      </c>
      <c r="G32" s="14">
        <v>0</v>
      </c>
      <c r="H32" s="28">
        <v>0</v>
      </c>
      <c r="I32" s="28">
        <v>0</v>
      </c>
      <c r="J32" s="28">
        <v>0</v>
      </c>
      <c r="K32" s="28">
        <v>0</v>
      </c>
      <c r="L32" s="28">
        <f>L19</f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2"/>
      <c r="AS32" s="22"/>
      <c r="AT32" s="7"/>
    </row>
    <row r="33" spans="1:46" s="2" customFormat="1" ht="96" customHeight="1" x14ac:dyDescent="0.25">
      <c r="A33" s="77"/>
      <c r="B33" s="78"/>
      <c r="C33" s="79"/>
      <c r="D33" s="23" t="s">
        <v>58</v>
      </c>
      <c r="E33" s="14">
        <f t="shared" ref="E33" si="7">H33+K33+N33+Q33+T33+W33+Z33+AC33+AF33+AI33+AL33+AO33</f>
        <v>1538.6999999999998</v>
      </c>
      <c r="F33" s="14">
        <f t="shared" si="6"/>
        <v>0</v>
      </c>
      <c r="G33" s="14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1"/>
      <c r="N33" s="21">
        <v>0</v>
      </c>
      <c r="O33" s="21">
        <v>0</v>
      </c>
      <c r="P33" s="21">
        <v>0</v>
      </c>
      <c r="Q33" s="21">
        <v>72.2</v>
      </c>
      <c r="R33" s="21">
        <v>0</v>
      </c>
      <c r="S33" s="21">
        <v>0</v>
      </c>
      <c r="T33" s="21">
        <v>190.7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1275.8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2"/>
      <c r="AS33" s="36"/>
      <c r="AT33" s="7"/>
    </row>
    <row r="34" spans="1:46" s="2" customFormat="1" ht="16.5" customHeight="1" x14ac:dyDescent="0.25">
      <c r="A34" s="57" t="s">
        <v>45</v>
      </c>
      <c r="B34" s="58"/>
      <c r="C34" s="59"/>
      <c r="D34" s="42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4"/>
      <c r="AT34" s="7"/>
    </row>
    <row r="35" spans="1:46" s="2" customFormat="1" ht="27" customHeight="1" x14ac:dyDescent="0.25">
      <c r="A35" s="48" t="s">
        <v>50</v>
      </c>
      <c r="B35" s="49"/>
      <c r="C35" s="50"/>
      <c r="D35" s="20" t="s">
        <v>23</v>
      </c>
      <c r="E35" s="14">
        <f>H35+K35+N35+Q35+T35+W35+Z35+AC35+AF35+AI35+AL35+AO35</f>
        <v>2109.1</v>
      </c>
      <c r="F35" s="14">
        <f t="shared" si="6"/>
        <v>0</v>
      </c>
      <c r="G35" s="14">
        <f>F35/E35*100</f>
        <v>0</v>
      </c>
      <c r="H35" s="28">
        <f>H38</f>
        <v>0</v>
      </c>
      <c r="I35" s="28">
        <f>I38</f>
        <v>0</v>
      </c>
      <c r="J35" s="28">
        <v>0</v>
      </c>
      <c r="K35" s="28">
        <f>K38</f>
        <v>0</v>
      </c>
      <c r="L35" s="28">
        <f>L38</f>
        <v>0</v>
      </c>
      <c r="M35" s="28">
        <v>0</v>
      </c>
      <c r="N35" s="28">
        <f>N38</f>
        <v>0</v>
      </c>
      <c r="O35" s="28">
        <f>O38</f>
        <v>0</v>
      </c>
      <c r="P35" s="28">
        <v>0</v>
      </c>
      <c r="Q35" s="28">
        <f>Q38</f>
        <v>0</v>
      </c>
      <c r="R35" s="28">
        <f>R38</f>
        <v>0</v>
      </c>
      <c r="S35" s="28">
        <v>0</v>
      </c>
      <c r="T35" s="28">
        <f>T38</f>
        <v>0</v>
      </c>
      <c r="U35" s="28">
        <f>U38</f>
        <v>0</v>
      </c>
      <c r="V35" s="28">
        <v>0</v>
      </c>
      <c r="W35" s="28">
        <f>W38</f>
        <v>10</v>
      </c>
      <c r="X35" s="28">
        <f>X38</f>
        <v>0</v>
      </c>
      <c r="Y35" s="28">
        <v>0</v>
      </c>
      <c r="Z35" s="28">
        <f>Z38</f>
        <v>20</v>
      </c>
      <c r="AA35" s="28">
        <f>AA38</f>
        <v>0</v>
      </c>
      <c r="AB35" s="28">
        <v>0</v>
      </c>
      <c r="AC35" s="28">
        <f>AC38</f>
        <v>30</v>
      </c>
      <c r="AD35" s="28">
        <f>AD38</f>
        <v>0</v>
      </c>
      <c r="AE35" s="28">
        <v>0</v>
      </c>
      <c r="AF35" s="28">
        <f>AF38</f>
        <v>2039.1</v>
      </c>
      <c r="AG35" s="28">
        <f>AG38</f>
        <v>0</v>
      </c>
      <c r="AH35" s="28">
        <v>0</v>
      </c>
      <c r="AI35" s="28">
        <f>AI38</f>
        <v>10</v>
      </c>
      <c r="AJ35" s="28">
        <f>AJ38</f>
        <v>0</v>
      </c>
      <c r="AK35" s="28">
        <v>0</v>
      </c>
      <c r="AL35" s="28">
        <f>AL38</f>
        <v>0</v>
      </c>
      <c r="AM35" s="28">
        <f>AM38</f>
        <v>0</v>
      </c>
      <c r="AN35" s="28">
        <v>0</v>
      </c>
      <c r="AO35" s="28">
        <f>AO38</f>
        <v>0</v>
      </c>
      <c r="AP35" s="28">
        <f>AP38</f>
        <v>0</v>
      </c>
      <c r="AQ35" s="28">
        <v>0</v>
      </c>
      <c r="AR35" s="22"/>
      <c r="AS35" s="22"/>
      <c r="AT35" s="7"/>
    </row>
    <row r="36" spans="1:46" s="2" customFormat="1" ht="32.25" customHeight="1" x14ac:dyDescent="0.25">
      <c r="A36" s="51"/>
      <c r="B36" s="52"/>
      <c r="C36" s="53"/>
      <c r="D36" s="20" t="s">
        <v>31</v>
      </c>
      <c r="E36" s="14">
        <f>H36+K36+N36+Q36+T36+W36+Z36+AC36+AF36+AI36+AL36+AO36</f>
        <v>0</v>
      </c>
      <c r="F36" s="14">
        <f t="shared" si="6"/>
        <v>0</v>
      </c>
      <c r="G36" s="14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2"/>
      <c r="AS36" s="22"/>
      <c r="AT36" s="7"/>
    </row>
    <row r="37" spans="1:46" s="2" customFormat="1" ht="29.25" customHeight="1" x14ac:dyDescent="0.25">
      <c r="A37" s="51"/>
      <c r="B37" s="52"/>
      <c r="C37" s="53"/>
      <c r="D37" s="18" t="s">
        <v>24</v>
      </c>
      <c r="E37" s="14">
        <f>H37+K37+N37+Q37+T37+W37+Z37+AC37+AF37+AI37+AL37+AO37</f>
        <v>0</v>
      </c>
      <c r="F37" s="14">
        <f t="shared" si="6"/>
        <v>0</v>
      </c>
      <c r="G37" s="14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2"/>
      <c r="AS37" s="22"/>
      <c r="AT37" s="7"/>
    </row>
    <row r="38" spans="1:46" s="2" customFormat="1" ht="46.5" customHeight="1" x14ac:dyDescent="0.25">
      <c r="A38" s="51"/>
      <c r="B38" s="52"/>
      <c r="C38" s="53"/>
      <c r="D38" s="18" t="s">
        <v>25</v>
      </c>
      <c r="E38" s="14">
        <f t="shared" ref="E38:E50" si="8">H38+K38+N38+Q38+T38+W38+Z38+AC38+AF38+AI38+AL38+AO38</f>
        <v>2109.1</v>
      </c>
      <c r="F38" s="14">
        <f t="shared" si="6"/>
        <v>0</v>
      </c>
      <c r="G38" s="14">
        <f>F38/E38*100</f>
        <v>0</v>
      </c>
      <c r="H38" s="28">
        <f>H19</f>
        <v>0</v>
      </c>
      <c r="I38" s="28">
        <f>I19</f>
        <v>0</v>
      </c>
      <c r="J38" s="28">
        <v>0</v>
      </c>
      <c r="K38" s="28">
        <f>K19</f>
        <v>0</v>
      </c>
      <c r="L38" s="28">
        <f>L19</f>
        <v>0</v>
      </c>
      <c r="M38" s="28">
        <v>0</v>
      </c>
      <c r="N38" s="28">
        <f>N19</f>
        <v>0</v>
      </c>
      <c r="O38" s="28">
        <f>O19</f>
        <v>0</v>
      </c>
      <c r="P38" s="28">
        <v>0</v>
      </c>
      <c r="Q38" s="28">
        <v>0</v>
      </c>
      <c r="R38" s="28">
        <f>R19</f>
        <v>0</v>
      </c>
      <c r="S38" s="28">
        <v>0</v>
      </c>
      <c r="T38" s="28">
        <f>T19</f>
        <v>0</v>
      </c>
      <c r="U38" s="28">
        <f>U19</f>
        <v>0</v>
      </c>
      <c r="V38" s="28">
        <v>0</v>
      </c>
      <c r="W38" s="28">
        <f>W19</f>
        <v>10</v>
      </c>
      <c r="X38" s="28">
        <f>X19</f>
        <v>0</v>
      </c>
      <c r="Y38" s="28">
        <v>0</v>
      </c>
      <c r="Z38" s="28">
        <f>Z19</f>
        <v>20</v>
      </c>
      <c r="AA38" s="28">
        <f>AA19</f>
        <v>0</v>
      </c>
      <c r="AB38" s="28">
        <v>0</v>
      </c>
      <c r="AC38" s="28">
        <f>AC19</f>
        <v>30</v>
      </c>
      <c r="AD38" s="28">
        <f>AD19</f>
        <v>0</v>
      </c>
      <c r="AE38" s="28">
        <v>0</v>
      </c>
      <c r="AF38" s="28">
        <f>AF19</f>
        <v>2039.1</v>
      </c>
      <c r="AG38" s="28">
        <f>AG19</f>
        <v>0</v>
      </c>
      <c r="AH38" s="28">
        <v>0</v>
      </c>
      <c r="AI38" s="28">
        <f>AI19</f>
        <v>10</v>
      </c>
      <c r="AJ38" s="28">
        <f>AJ19</f>
        <v>0</v>
      </c>
      <c r="AK38" s="28">
        <v>0</v>
      </c>
      <c r="AL38" s="28">
        <f>AL19</f>
        <v>0</v>
      </c>
      <c r="AM38" s="28">
        <f>AM19</f>
        <v>0</v>
      </c>
      <c r="AN38" s="28">
        <v>0</v>
      </c>
      <c r="AO38" s="28">
        <f>AO19</f>
        <v>0</v>
      </c>
      <c r="AP38" s="28">
        <f>AP19</f>
        <v>0</v>
      </c>
      <c r="AQ38" s="28">
        <v>0</v>
      </c>
      <c r="AR38" s="22"/>
      <c r="AS38" s="22"/>
      <c r="AT38" s="7"/>
    </row>
    <row r="39" spans="1:46" s="2" customFormat="1" ht="33" customHeight="1" x14ac:dyDescent="0.25">
      <c r="A39" s="51"/>
      <c r="B39" s="52"/>
      <c r="C39" s="53"/>
      <c r="D39" s="18" t="s">
        <v>32</v>
      </c>
      <c r="E39" s="14">
        <f t="shared" si="8"/>
        <v>0</v>
      </c>
      <c r="F39" s="14">
        <f t="shared" si="6"/>
        <v>0</v>
      </c>
      <c r="G39" s="14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2"/>
      <c r="AS39" s="22"/>
      <c r="AT39" s="7"/>
    </row>
    <row r="40" spans="1:46" s="2" customFormat="1" ht="96" customHeight="1" x14ac:dyDescent="0.25">
      <c r="A40" s="77"/>
      <c r="B40" s="78"/>
      <c r="C40" s="79"/>
      <c r="D40" s="23" t="s">
        <v>58</v>
      </c>
      <c r="E40" s="14">
        <f t="shared" si="8"/>
        <v>1538.6999999999998</v>
      </c>
      <c r="F40" s="14">
        <f t="shared" ref="F40" si="9">I40+L40+O40+R40+U40+X40+AA40+AD40+AG40+AJ40+AM40+AP40</f>
        <v>0</v>
      </c>
      <c r="G40" s="14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1"/>
      <c r="N40" s="21">
        <v>0</v>
      </c>
      <c r="O40" s="21">
        <v>0</v>
      </c>
      <c r="P40" s="21">
        <v>0</v>
      </c>
      <c r="Q40" s="21">
        <v>72.2</v>
      </c>
      <c r="R40" s="21">
        <v>0</v>
      </c>
      <c r="S40" s="21">
        <v>0</v>
      </c>
      <c r="T40" s="21">
        <v>190.7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1275.8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P40" s="21">
        <v>0</v>
      </c>
      <c r="AQ40" s="21">
        <v>0</v>
      </c>
      <c r="AR40" s="22"/>
      <c r="AS40" s="36"/>
      <c r="AT40" s="7"/>
    </row>
    <row r="41" spans="1:46" s="2" customFormat="1" ht="22.5" customHeight="1" x14ac:dyDescent="0.25">
      <c r="A41" s="48" t="s">
        <v>49</v>
      </c>
      <c r="B41" s="49"/>
      <c r="C41" s="50"/>
      <c r="D41" s="20" t="s">
        <v>23</v>
      </c>
      <c r="E41" s="14">
        <f t="shared" si="8"/>
        <v>0</v>
      </c>
      <c r="F41" s="14">
        <f t="shared" si="6"/>
        <v>0</v>
      </c>
      <c r="G41" s="14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2"/>
      <c r="AS41" s="22"/>
      <c r="AT41" s="7"/>
    </row>
    <row r="42" spans="1:46" s="2" customFormat="1" ht="30" customHeight="1" x14ac:dyDescent="0.25">
      <c r="A42" s="51"/>
      <c r="B42" s="52"/>
      <c r="C42" s="53"/>
      <c r="D42" s="20" t="s">
        <v>31</v>
      </c>
      <c r="E42" s="14">
        <f t="shared" si="8"/>
        <v>0</v>
      </c>
      <c r="F42" s="14">
        <f t="shared" si="6"/>
        <v>0</v>
      </c>
      <c r="G42" s="14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2"/>
      <c r="AS42" s="22"/>
      <c r="AT42" s="7"/>
    </row>
    <row r="43" spans="1:46" s="2" customFormat="1" ht="37.5" customHeight="1" x14ac:dyDescent="0.25">
      <c r="A43" s="51"/>
      <c r="B43" s="52"/>
      <c r="C43" s="53"/>
      <c r="D43" s="18" t="s">
        <v>24</v>
      </c>
      <c r="E43" s="14">
        <f t="shared" si="8"/>
        <v>0</v>
      </c>
      <c r="F43" s="14">
        <f>I43+L43+O42:O43+R43+U43+X43+AA43+AD43+AG43+AJ43+AM43+AP43</f>
        <v>0</v>
      </c>
      <c r="G43" s="14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2"/>
      <c r="AS43" s="22"/>
      <c r="AT43" s="7"/>
    </row>
    <row r="44" spans="1:46" s="2" customFormat="1" ht="57" customHeight="1" x14ac:dyDescent="0.25">
      <c r="A44" s="51"/>
      <c r="B44" s="52"/>
      <c r="C44" s="53"/>
      <c r="D44" s="18" t="s">
        <v>25</v>
      </c>
      <c r="E44" s="14">
        <f t="shared" si="8"/>
        <v>0</v>
      </c>
      <c r="F44" s="14">
        <f t="shared" ref="F44:F50" si="10">I44+L44+O44+R44+U44+X44+AA44+AD44+AG44+AJ44+AM44+AP44</f>
        <v>0</v>
      </c>
      <c r="G44" s="14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2"/>
      <c r="AS44" s="22"/>
      <c r="AT44" s="7"/>
    </row>
    <row r="45" spans="1:46" s="2" customFormat="1" ht="42.75" customHeight="1" x14ac:dyDescent="0.25">
      <c r="A45" s="51"/>
      <c r="B45" s="52"/>
      <c r="C45" s="53"/>
      <c r="D45" s="18" t="s">
        <v>32</v>
      </c>
      <c r="E45" s="14">
        <f t="shared" si="8"/>
        <v>0</v>
      </c>
      <c r="F45" s="14">
        <f t="shared" si="10"/>
        <v>0</v>
      </c>
      <c r="G45" s="14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2"/>
      <c r="AS45" s="22"/>
      <c r="AT45" s="7"/>
    </row>
    <row r="46" spans="1:46" s="2" customFormat="1" ht="24.75" customHeight="1" x14ac:dyDescent="0.25">
      <c r="A46" s="48" t="s">
        <v>48</v>
      </c>
      <c r="B46" s="49"/>
      <c r="C46" s="50"/>
      <c r="D46" s="20" t="s">
        <v>23</v>
      </c>
      <c r="E46" s="14">
        <f t="shared" si="8"/>
        <v>0</v>
      </c>
      <c r="F46" s="14">
        <f t="shared" si="10"/>
        <v>0</v>
      </c>
      <c r="G46" s="14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2"/>
      <c r="AS46" s="22"/>
      <c r="AT46" s="7"/>
    </row>
    <row r="47" spans="1:46" s="2" customFormat="1" ht="39" customHeight="1" x14ac:dyDescent="0.25">
      <c r="A47" s="51"/>
      <c r="B47" s="52"/>
      <c r="C47" s="53"/>
      <c r="D47" s="20" t="s">
        <v>31</v>
      </c>
      <c r="E47" s="14">
        <f t="shared" si="8"/>
        <v>0</v>
      </c>
      <c r="F47" s="14">
        <f t="shared" si="10"/>
        <v>0</v>
      </c>
      <c r="G47" s="14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2"/>
      <c r="AS47" s="22"/>
      <c r="AT47" s="7"/>
    </row>
    <row r="48" spans="1:46" s="2" customFormat="1" ht="40.5" customHeight="1" x14ac:dyDescent="0.25">
      <c r="A48" s="51"/>
      <c r="B48" s="52"/>
      <c r="C48" s="53"/>
      <c r="D48" s="18" t="s">
        <v>24</v>
      </c>
      <c r="E48" s="14">
        <f t="shared" si="8"/>
        <v>0</v>
      </c>
      <c r="F48" s="14">
        <f t="shared" si="10"/>
        <v>0</v>
      </c>
      <c r="G48" s="14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2"/>
      <c r="AS48" s="22"/>
      <c r="AT48" s="7"/>
    </row>
    <row r="49" spans="1:46" s="2" customFormat="1" ht="44.25" customHeight="1" x14ac:dyDescent="0.25">
      <c r="A49" s="51"/>
      <c r="B49" s="52"/>
      <c r="C49" s="53"/>
      <c r="D49" s="18" t="s">
        <v>25</v>
      </c>
      <c r="E49" s="14">
        <f t="shared" si="8"/>
        <v>0</v>
      </c>
      <c r="F49" s="14">
        <f t="shared" si="10"/>
        <v>0</v>
      </c>
      <c r="G49" s="14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2"/>
      <c r="AS49" s="22"/>
      <c r="AT49" s="7"/>
    </row>
    <row r="50" spans="1:46" s="2" customFormat="1" ht="33" customHeight="1" x14ac:dyDescent="0.25">
      <c r="A50" s="54"/>
      <c r="B50" s="55"/>
      <c r="C50" s="56"/>
      <c r="D50" s="18" t="s">
        <v>32</v>
      </c>
      <c r="E50" s="14">
        <f t="shared" si="8"/>
        <v>0</v>
      </c>
      <c r="F50" s="14">
        <f t="shared" si="10"/>
        <v>0</v>
      </c>
      <c r="G50" s="14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2"/>
      <c r="AS50" s="22"/>
      <c r="AT50" s="7"/>
    </row>
    <row r="51" spans="1:46" s="2" customFormat="1" ht="17.25" customHeight="1" x14ac:dyDescent="0.2">
      <c r="A51" s="4"/>
      <c r="B51" s="4"/>
      <c r="C51" s="4"/>
      <c r="D51" s="4"/>
      <c r="E51" s="5"/>
      <c r="F51" s="5"/>
      <c r="G51" s="5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1:46" s="2" customFormat="1" ht="33.75" customHeight="1" x14ac:dyDescent="0.25">
      <c r="A52" s="37" t="s">
        <v>52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1:46" s="2" customFormat="1" ht="12.75" customHeight="1" x14ac:dyDescent="0.25">
      <c r="A53" s="40"/>
      <c r="B53" s="40"/>
      <c r="C53" s="33"/>
      <c r="D53" s="32"/>
      <c r="E53" s="9"/>
      <c r="F53" s="9"/>
    </row>
    <row r="54" spans="1:46" s="2" customFormat="1" ht="28.5" customHeight="1" x14ac:dyDescent="0.25">
      <c r="A54" s="32"/>
      <c r="B54" s="33"/>
      <c r="C54" s="33"/>
      <c r="D54" s="32"/>
      <c r="E54" s="7"/>
      <c r="F54" s="7"/>
    </row>
    <row r="55" spans="1:46" s="2" customFormat="1" ht="3" hidden="1" customHeight="1" x14ac:dyDescent="0.25">
      <c r="A55" s="32"/>
      <c r="B55" s="33"/>
      <c r="C55" s="33"/>
      <c r="D55" s="32"/>
      <c r="E55" s="7"/>
      <c r="F55" s="7"/>
    </row>
    <row r="56" spans="1:46" s="2" customFormat="1" ht="12.75" x14ac:dyDescent="0.2">
      <c r="A56" s="39" t="s">
        <v>51</v>
      </c>
      <c r="B56" s="39"/>
      <c r="C56" s="39"/>
      <c r="D56" s="34"/>
    </row>
    <row r="57" spans="1:46" s="2" customFormat="1" ht="12.75" x14ac:dyDescent="0.2">
      <c r="B57" s="3"/>
      <c r="C57" s="3"/>
    </row>
    <row r="58" spans="1:46" s="2" customFormat="1" ht="12.75" x14ac:dyDescent="0.2">
      <c r="B58" s="3"/>
      <c r="C58" s="3"/>
    </row>
    <row r="59" spans="1:46" s="2" customFormat="1" ht="12.75" x14ac:dyDescent="0.2">
      <c r="B59" s="3"/>
      <c r="C59" s="3"/>
    </row>
    <row r="60" spans="1:46" s="2" customFormat="1" ht="12.75" x14ac:dyDescent="0.2">
      <c r="B60" s="3"/>
      <c r="C60" s="3"/>
    </row>
    <row r="61" spans="1:46" s="2" customFormat="1" ht="12.75" x14ac:dyDescent="0.2">
      <c r="B61" s="3"/>
      <c r="C61" s="3"/>
    </row>
    <row r="62" spans="1:46" s="2" customFormat="1" ht="12.75" x14ac:dyDescent="0.2">
      <c r="B62" s="3"/>
      <c r="C62" s="3"/>
    </row>
    <row r="63" spans="1:46" s="2" customFormat="1" ht="12.75" x14ac:dyDescent="0.2">
      <c r="B63" s="3"/>
      <c r="C63" s="3"/>
    </row>
    <row r="64" spans="1:46" s="2" customFormat="1" ht="12.75" x14ac:dyDescent="0.2">
      <c r="B64" s="3"/>
      <c r="C64" s="3"/>
    </row>
    <row r="65" spans="2:3" s="2" customFormat="1" ht="12.75" x14ac:dyDescent="0.2">
      <c r="B65" s="3"/>
      <c r="C65" s="3"/>
    </row>
    <row r="66" spans="2:3" s="2" customFormat="1" ht="12.75" x14ac:dyDescent="0.2">
      <c r="B66" s="3"/>
      <c r="C66" s="3"/>
    </row>
    <row r="67" spans="2:3" s="2" customFormat="1" ht="12.75" x14ac:dyDescent="0.2">
      <c r="B67" s="3"/>
      <c r="C67" s="3"/>
    </row>
    <row r="68" spans="2:3" s="2" customFormat="1" ht="12.75" x14ac:dyDescent="0.2">
      <c r="B68" s="3"/>
      <c r="C68" s="3"/>
    </row>
    <row r="69" spans="2:3" s="2" customFormat="1" ht="12.75" x14ac:dyDescent="0.2">
      <c r="B69" s="3"/>
      <c r="C69" s="3"/>
    </row>
    <row r="70" spans="2:3" s="2" customFormat="1" ht="12.75" x14ac:dyDescent="0.2">
      <c r="B70" s="3"/>
      <c r="C70" s="3"/>
    </row>
    <row r="71" spans="2:3" s="2" customFormat="1" ht="12.75" x14ac:dyDescent="0.2">
      <c r="B71" s="3"/>
      <c r="C71" s="3"/>
    </row>
    <row r="72" spans="2:3" s="2" customFormat="1" ht="12.75" x14ac:dyDescent="0.2">
      <c r="B72" s="3"/>
      <c r="C72" s="3"/>
    </row>
    <row r="73" spans="2:3" s="2" customFormat="1" ht="12.75" x14ac:dyDescent="0.2">
      <c r="B73" s="3"/>
      <c r="C73" s="3"/>
    </row>
    <row r="74" spans="2:3" s="2" customFormat="1" ht="12.75" x14ac:dyDescent="0.2">
      <c r="B74" s="3"/>
      <c r="C74" s="3"/>
    </row>
    <row r="75" spans="2:3" s="2" customFormat="1" ht="12.75" x14ac:dyDescent="0.2">
      <c r="B75" s="3"/>
      <c r="C75" s="3"/>
    </row>
    <row r="76" spans="2:3" s="2" customFormat="1" ht="12.75" x14ac:dyDescent="0.2">
      <c r="B76" s="3"/>
      <c r="C76" s="3"/>
    </row>
    <row r="77" spans="2:3" s="2" customFormat="1" ht="12.75" x14ac:dyDescent="0.2">
      <c r="B77" s="3"/>
      <c r="C77" s="3"/>
    </row>
    <row r="78" spans="2:3" s="2" customFormat="1" ht="12.75" x14ac:dyDescent="0.2">
      <c r="B78" s="3"/>
      <c r="C78" s="3"/>
    </row>
    <row r="79" spans="2:3" s="2" customFormat="1" ht="12.75" x14ac:dyDescent="0.2">
      <c r="B79" s="3"/>
      <c r="C79" s="3"/>
    </row>
    <row r="80" spans="2:3" s="2" customFormat="1" ht="12.75" x14ac:dyDescent="0.2">
      <c r="B80" s="3"/>
      <c r="C80" s="3"/>
    </row>
    <row r="81" spans="2:3" s="2" customFormat="1" ht="12.75" x14ac:dyDescent="0.2">
      <c r="B81" s="3"/>
      <c r="C81" s="3"/>
    </row>
    <row r="82" spans="2:3" s="2" customFormat="1" ht="12.75" x14ac:dyDescent="0.2">
      <c r="B82" s="3"/>
      <c r="C82" s="3"/>
    </row>
    <row r="83" spans="2:3" s="2" customFormat="1" ht="12.75" x14ac:dyDescent="0.2">
      <c r="B83" s="3"/>
      <c r="C83" s="3"/>
    </row>
    <row r="84" spans="2:3" s="2" customFormat="1" ht="12.75" x14ac:dyDescent="0.2">
      <c r="B84" s="3"/>
      <c r="C84" s="3"/>
    </row>
    <row r="85" spans="2:3" s="2" customFormat="1" ht="12.75" x14ac:dyDescent="0.2">
      <c r="B85" s="3"/>
      <c r="C85" s="3"/>
    </row>
    <row r="86" spans="2:3" s="2" customFormat="1" ht="12.75" x14ac:dyDescent="0.2">
      <c r="B86" s="3"/>
      <c r="C86" s="3"/>
    </row>
    <row r="87" spans="2:3" s="2" customFormat="1" ht="12.75" x14ac:dyDescent="0.2">
      <c r="B87" s="3"/>
      <c r="C87" s="3"/>
    </row>
    <row r="88" spans="2:3" s="2" customFormat="1" ht="12.75" x14ac:dyDescent="0.2">
      <c r="B88" s="3"/>
      <c r="C88" s="3"/>
    </row>
    <row r="89" spans="2:3" s="2" customFormat="1" ht="12.75" x14ac:dyDescent="0.2">
      <c r="B89" s="3"/>
      <c r="C89" s="3"/>
    </row>
    <row r="90" spans="2:3" s="2" customFormat="1" ht="12.75" x14ac:dyDescent="0.2">
      <c r="B90" s="3"/>
      <c r="C90" s="3"/>
    </row>
    <row r="91" spans="2:3" s="2" customFormat="1" ht="12.75" x14ac:dyDescent="0.2">
      <c r="B91" s="3"/>
      <c r="C91" s="3"/>
    </row>
    <row r="92" spans="2:3" s="2" customFormat="1" ht="12.75" x14ac:dyDescent="0.2">
      <c r="B92" s="3"/>
      <c r="C92" s="3"/>
    </row>
    <row r="93" spans="2:3" s="2" customFormat="1" ht="12.75" x14ac:dyDescent="0.2">
      <c r="B93" s="3"/>
      <c r="C93" s="3"/>
    </row>
    <row r="94" spans="2:3" s="2" customFormat="1" ht="12.75" x14ac:dyDescent="0.2">
      <c r="B94" s="3"/>
      <c r="C94" s="3"/>
    </row>
    <row r="95" spans="2:3" s="2" customFormat="1" ht="12.75" x14ac:dyDescent="0.2">
      <c r="B95" s="3"/>
      <c r="C95" s="3"/>
    </row>
    <row r="96" spans="2:3" s="2" customFormat="1" ht="12.75" x14ac:dyDescent="0.2">
      <c r="B96" s="3"/>
      <c r="C96" s="3"/>
    </row>
    <row r="97" spans="2:3" s="2" customFormat="1" ht="12.75" x14ac:dyDescent="0.2">
      <c r="B97" s="3"/>
      <c r="C97" s="3"/>
    </row>
    <row r="98" spans="2:3" s="2" customFormat="1" ht="12.75" x14ac:dyDescent="0.2">
      <c r="B98" s="3"/>
      <c r="C98" s="3"/>
    </row>
    <row r="99" spans="2:3" s="2" customFormat="1" ht="12.75" x14ac:dyDescent="0.2">
      <c r="B99" s="3"/>
      <c r="C99" s="3"/>
    </row>
    <row r="100" spans="2:3" s="2" customFormat="1" ht="12.75" x14ac:dyDescent="0.2">
      <c r="B100" s="3"/>
      <c r="C100" s="3"/>
    </row>
    <row r="101" spans="2:3" s="2" customFormat="1" ht="12.75" x14ac:dyDescent="0.2">
      <c r="B101" s="3"/>
      <c r="C101" s="3"/>
    </row>
    <row r="102" spans="2:3" s="2" customFormat="1" ht="12.75" x14ac:dyDescent="0.2">
      <c r="B102" s="3"/>
      <c r="C102" s="3"/>
    </row>
    <row r="103" spans="2:3" s="2" customFormat="1" ht="12.75" x14ac:dyDescent="0.2">
      <c r="B103" s="3"/>
      <c r="C103" s="3"/>
    </row>
    <row r="104" spans="2:3" s="2" customFormat="1" ht="12.75" x14ac:dyDescent="0.2">
      <c r="B104" s="3"/>
      <c r="C104" s="3"/>
    </row>
    <row r="105" spans="2:3" s="2" customFormat="1" ht="12.75" x14ac:dyDescent="0.2">
      <c r="B105" s="3"/>
      <c r="C105" s="3"/>
    </row>
    <row r="106" spans="2:3" s="2" customFormat="1" ht="12.75" x14ac:dyDescent="0.2">
      <c r="B106" s="3"/>
      <c r="C106" s="3"/>
    </row>
    <row r="107" spans="2:3" s="2" customFormat="1" ht="12.75" x14ac:dyDescent="0.2">
      <c r="B107" s="3"/>
      <c r="C107" s="3"/>
    </row>
    <row r="108" spans="2:3" s="2" customFormat="1" ht="12.75" x14ac:dyDescent="0.2">
      <c r="B108" s="3"/>
      <c r="C108" s="3"/>
    </row>
    <row r="109" spans="2:3" s="2" customFormat="1" ht="12.75" x14ac:dyDescent="0.2">
      <c r="B109" s="3"/>
      <c r="C109" s="3"/>
    </row>
    <row r="110" spans="2:3" s="2" customFormat="1" ht="12.75" x14ac:dyDescent="0.2">
      <c r="B110" s="3"/>
      <c r="C110" s="3"/>
    </row>
    <row r="111" spans="2:3" s="2" customFormat="1" ht="12.75" x14ac:dyDescent="0.2">
      <c r="B111" s="3"/>
      <c r="C111" s="3"/>
    </row>
    <row r="112" spans="2:3" s="2" customFormat="1" ht="12.75" x14ac:dyDescent="0.2">
      <c r="B112" s="3"/>
      <c r="C112" s="3"/>
    </row>
    <row r="113" spans="2:3" s="2" customFormat="1" ht="12.75" x14ac:dyDescent="0.2">
      <c r="B113" s="3"/>
      <c r="C113" s="3"/>
    </row>
    <row r="114" spans="2:3" s="2" customFormat="1" ht="12.75" x14ac:dyDescent="0.2">
      <c r="B114" s="3"/>
      <c r="C114" s="3"/>
    </row>
    <row r="115" spans="2:3" s="2" customFormat="1" ht="12.75" x14ac:dyDescent="0.2">
      <c r="B115" s="3"/>
      <c r="C115" s="3"/>
    </row>
    <row r="116" spans="2:3" s="2" customFormat="1" ht="12.75" x14ac:dyDescent="0.2">
      <c r="B116" s="3"/>
      <c r="C116" s="3"/>
    </row>
    <row r="117" spans="2:3" s="2" customFormat="1" ht="12.75" x14ac:dyDescent="0.2">
      <c r="B117" s="3"/>
      <c r="C117" s="3"/>
    </row>
    <row r="118" spans="2:3" s="2" customFormat="1" ht="12.75" x14ac:dyDescent="0.2">
      <c r="B118" s="3"/>
      <c r="C118" s="3"/>
    </row>
    <row r="119" spans="2:3" s="2" customFormat="1" ht="12.75" x14ac:dyDescent="0.2">
      <c r="B119" s="3"/>
      <c r="C119" s="3"/>
    </row>
    <row r="120" spans="2:3" s="2" customFormat="1" ht="12.75" x14ac:dyDescent="0.2">
      <c r="B120" s="3"/>
      <c r="C120" s="3"/>
    </row>
    <row r="121" spans="2:3" s="2" customFormat="1" ht="12.75" x14ac:dyDescent="0.2">
      <c r="B121" s="3"/>
      <c r="C121" s="3"/>
    </row>
    <row r="122" spans="2:3" s="2" customFormat="1" ht="12.75" x14ac:dyDescent="0.2">
      <c r="B122" s="3"/>
      <c r="C122" s="3"/>
    </row>
    <row r="123" spans="2:3" s="2" customFormat="1" ht="12.75" x14ac:dyDescent="0.2">
      <c r="B123" s="3"/>
      <c r="C123" s="3"/>
    </row>
    <row r="124" spans="2:3" s="2" customFormat="1" ht="12.75" x14ac:dyDescent="0.2">
      <c r="B124" s="3"/>
      <c r="C124" s="3"/>
    </row>
    <row r="125" spans="2:3" s="2" customFormat="1" ht="12.75" x14ac:dyDescent="0.2">
      <c r="B125" s="3"/>
      <c r="C125" s="3"/>
    </row>
    <row r="126" spans="2:3" s="2" customFormat="1" ht="12.75" x14ac:dyDescent="0.2">
      <c r="B126" s="3"/>
      <c r="C126" s="3"/>
    </row>
    <row r="127" spans="2:3" s="2" customFormat="1" ht="12.75" x14ac:dyDescent="0.2">
      <c r="B127" s="3"/>
      <c r="C127" s="3"/>
    </row>
    <row r="128" spans="2:3" s="2" customFormat="1" ht="12.75" x14ac:dyDescent="0.2">
      <c r="B128" s="3"/>
      <c r="C128" s="3"/>
    </row>
    <row r="129" spans="2:3" s="2" customFormat="1" ht="12.75" x14ac:dyDescent="0.2">
      <c r="B129" s="3"/>
      <c r="C129" s="3"/>
    </row>
    <row r="130" spans="2:3" s="2" customFormat="1" ht="12.75" x14ac:dyDescent="0.2">
      <c r="B130" s="3"/>
      <c r="C130" s="3"/>
    </row>
    <row r="131" spans="2:3" s="2" customFormat="1" ht="12.75" x14ac:dyDescent="0.2">
      <c r="B131" s="3"/>
      <c r="C131" s="3"/>
    </row>
    <row r="132" spans="2:3" s="2" customFormat="1" ht="12.75" x14ac:dyDescent="0.2">
      <c r="B132" s="3"/>
      <c r="C132" s="3"/>
    </row>
    <row r="133" spans="2:3" s="2" customFormat="1" ht="12.75" x14ac:dyDescent="0.2">
      <c r="B133" s="3"/>
      <c r="C133" s="3"/>
    </row>
    <row r="134" spans="2:3" s="2" customFormat="1" ht="12.75" x14ac:dyDescent="0.2">
      <c r="B134" s="3"/>
      <c r="C134" s="3"/>
    </row>
    <row r="135" spans="2:3" s="2" customFormat="1" ht="12.75" x14ac:dyDescent="0.2">
      <c r="B135" s="3"/>
      <c r="C135" s="3"/>
    </row>
    <row r="136" spans="2:3" s="2" customFormat="1" ht="12.75" x14ac:dyDescent="0.2">
      <c r="B136" s="3"/>
      <c r="C136" s="3"/>
    </row>
    <row r="137" spans="2:3" s="2" customFormat="1" ht="12.75" x14ac:dyDescent="0.2">
      <c r="B137" s="3"/>
      <c r="C137" s="3"/>
    </row>
    <row r="138" spans="2:3" s="2" customFormat="1" ht="12.75" x14ac:dyDescent="0.2">
      <c r="B138" s="3"/>
      <c r="C138" s="3"/>
    </row>
    <row r="139" spans="2:3" s="2" customFormat="1" ht="12.75" x14ac:dyDescent="0.2">
      <c r="B139" s="3"/>
      <c r="C139" s="3"/>
    </row>
    <row r="140" spans="2:3" s="2" customFormat="1" ht="12.75" x14ac:dyDescent="0.2">
      <c r="B140" s="3"/>
      <c r="C140" s="3"/>
    </row>
    <row r="141" spans="2:3" s="2" customFormat="1" ht="12.75" x14ac:dyDescent="0.2">
      <c r="B141" s="3"/>
      <c r="C141" s="3"/>
    </row>
    <row r="142" spans="2:3" s="2" customFormat="1" ht="12.75" x14ac:dyDescent="0.2">
      <c r="B142" s="3"/>
      <c r="C142" s="3"/>
    </row>
    <row r="143" spans="2:3" s="2" customFormat="1" ht="12.75" x14ac:dyDescent="0.2">
      <c r="B143" s="3"/>
      <c r="C143" s="3"/>
    </row>
    <row r="144" spans="2:3" s="2" customFormat="1" ht="12.75" x14ac:dyDescent="0.2">
      <c r="B144" s="3"/>
      <c r="C144" s="3"/>
    </row>
    <row r="145" spans="2:3" s="2" customFormat="1" ht="12.75" x14ac:dyDescent="0.2">
      <c r="B145" s="3"/>
      <c r="C145" s="3"/>
    </row>
    <row r="146" spans="2:3" s="2" customFormat="1" ht="12.75" x14ac:dyDescent="0.2">
      <c r="B146" s="3"/>
      <c r="C146" s="3"/>
    </row>
    <row r="147" spans="2:3" s="2" customFormat="1" ht="12.75" x14ac:dyDescent="0.2">
      <c r="B147" s="3"/>
      <c r="C147" s="3"/>
    </row>
    <row r="148" spans="2:3" s="2" customFormat="1" ht="12.75" x14ac:dyDescent="0.2">
      <c r="B148" s="3"/>
      <c r="C148" s="3"/>
    </row>
    <row r="149" spans="2:3" s="2" customFormat="1" ht="12.75" x14ac:dyDescent="0.2">
      <c r="B149" s="3"/>
      <c r="C149" s="3"/>
    </row>
    <row r="150" spans="2:3" s="2" customFormat="1" ht="12.75" x14ac:dyDescent="0.2">
      <c r="B150" s="3"/>
      <c r="C150" s="3"/>
    </row>
    <row r="151" spans="2:3" s="2" customFormat="1" ht="12.75" x14ac:dyDescent="0.2">
      <c r="B151" s="3"/>
      <c r="C151" s="3"/>
    </row>
    <row r="152" spans="2:3" s="2" customFormat="1" ht="12.75" x14ac:dyDescent="0.2">
      <c r="B152" s="3"/>
      <c r="C152" s="3"/>
    </row>
    <row r="153" spans="2:3" s="2" customFormat="1" ht="12.75" x14ac:dyDescent="0.2">
      <c r="B153" s="3"/>
      <c r="C153" s="3"/>
    </row>
    <row r="154" spans="2:3" s="2" customFormat="1" ht="12.75" x14ac:dyDescent="0.2">
      <c r="B154" s="3"/>
      <c r="C154" s="3"/>
    </row>
    <row r="155" spans="2:3" s="2" customFormat="1" ht="12.75" x14ac:dyDescent="0.2">
      <c r="B155" s="3"/>
      <c r="C155" s="3"/>
    </row>
    <row r="156" spans="2:3" s="2" customFormat="1" ht="12.75" x14ac:dyDescent="0.2">
      <c r="B156" s="3"/>
      <c r="C156" s="3"/>
    </row>
    <row r="157" spans="2:3" s="2" customFormat="1" ht="12.75" x14ac:dyDescent="0.2">
      <c r="B157" s="3"/>
      <c r="C157" s="3"/>
    </row>
    <row r="158" spans="2:3" s="2" customFormat="1" ht="12.75" x14ac:dyDescent="0.2">
      <c r="B158" s="3"/>
      <c r="C158" s="3"/>
    </row>
    <row r="159" spans="2:3" s="2" customFormat="1" ht="12.75" x14ac:dyDescent="0.2">
      <c r="B159" s="3"/>
      <c r="C159" s="3"/>
    </row>
    <row r="160" spans="2:3" s="2" customFormat="1" ht="12.75" x14ac:dyDescent="0.2">
      <c r="B160" s="3"/>
      <c r="C160" s="3"/>
    </row>
    <row r="161" spans="1:43" s="2" customFormat="1" ht="12.75" x14ac:dyDescent="0.2">
      <c r="B161" s="3"/>
      <c r="C161" s="3"/>
    </row>
    <row r="162" spans="1:43" s="2" customFormat="1" ht="12.75" x14ac:dyDescent="0.2">
      <c r="B162" s="3"/>
      <c r="C162" s="3"/>
    </row>
    <row r="163" spans="1:43" s="2" customFormat="1" ht="12.75" x14ac:dyDescent="0.2">
      <c r="B163" s="3"/>
      <c r="C163" s="3"/>
    </row>
    <row r="164" spans="1:43" s="2" customFormat="1" ht="12.75" x14ac:dyDescent="0.2">
      <c r="B164" s="3"/>
      <c r="C164" s="3"/>
    </row>
    <row r="165" spans="1:43" s="2" customFormat="1" ht="12.75" x14ac:dyDescent="0.2">
      <c r="B165" s="3"/>
      <c r="C165" s="3"/>
    </row>
    <row r="166" spans="1:43" x14ac:dyDescent="0.25">
      <c r="A166" s="2"/>
      <c r="B166" s="3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:43" x14ac:dyDescent="0.25">
      <c r="A167" s="2"/>
      <c r="B167" s="3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:43" x14ac:dyDescent="0.25">
      <c r="A168" s="2"/>
      <c r="B168" s="3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:43" x14ac:dyDescent="0.25">
      <c r="A169" s="2"/>
      <c r="B169" s="3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:43" x14ac:dyDescent="0.25">
      <c r="A170" s="2"/>
      <c r="B170" s="3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:43" x14ac:dyDescent="0.25">
      <c r="A171" s="2"/>
      <c r="B171" s="3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:43" x14ac:dyDescent="0.25">
      <c r="A172" s="2"/>
      <c r="B172" s="3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:43" x14ac:dyDescent="0.25">
      <c r="A173" s="2"/>
      <c r="B173" s="3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:43" x14ac:dyDescent="0.25">
      <c r="A174" s="2"/>
      <c r="B174" s="3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:43" x14ac:dyDescent="0.25">
      <c r="A175" s="2"/>
      <c r="B175" s="3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:43" x14ac:dyDescent="0.25">
      <c r="A176" s="2"/>
      <c r="B176" s="3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:43" x14ac:dyDescent="0.25">
      <c r="A177" s="2"/>
      <c r="B177" s="3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:43" x14ac:dyDescent="0.25">
      <c r="A178" s="2"/>
      <c r="B178" s="3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:43" x14ac:dyDescent="0.25">
      <c r="A179" s="2"/>
      <c r="B179" s="3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:43" x14ac:dyDescent="0.25">
      <c r="A180" s="2"/>
      <c r="B180" s="3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</sheetData>
  <mergeCells count="39">
    <mergeCell ref="AR8:AR12"/>
    <mergeCell ref="A16:C22"/>
    <mergeCell ref="A28:C33"/>
    <mergeCell ref="A35:C40"/>
    <mergeCell ref="A41:C45"/>
    <mergeCell ref="A23:C27"/>
    <mergeCell ref="A7:A12"/>
    <mergeCell ref="B7:B12"/>
    <mergeCell ref="C7:C12"/>
    <mergeCell ref="AO1:AS1"/>
    <mergeCell ref="A1:K1"/>
    <mergeCell ref="W4:Y4"/>
    <mergeCell ref="Z4:AB4"/>
    <mergeCell ref="A3:A5"/>
    <mergeCell ref="H4:J4"/>
    <mergeCell ref="K4:M4"/>
    <mergeCell ref="T4:V4"/>
    <mergeCell ref="E3:G4"/>
    <mergeCell ref="B3:B5"/>
    <mergeCell ref="AO4:AQ4"/>
    <mergeCell ref="H3:AQ3"/>
    <mergeCell ref="AS3:AS5"/>
    <mergeCell ref="AR3:AR5"/>
    <mergeCell ref="A2:AS2"/>
    <mergeCell ref="N4:P4"/>
    <mergeCell ref="A52:L52"/>
    <mergeCell ref="A56:C56"/>
    <mergeCell ref="A53:B53"/>
    <mergeCell ref="C3:C5"/>
    <mergeCell ref="D34:AS34"/>
    <mergeCell ref="AS8:AS11"/>
    <mergeCell ref="Q4:S4"/>
    <mergeCell ref="D3:D5"/>
    <mergeCell ref="AF4:AH4"/>
    <mergeCell ref="AI4:AK4"/>
    <mergeCell ref="AL4:AN4"/>
    <mergeCell ref="AC4:AE4"/>
    <mergeCell ref="A46:C50"/>
    <mergeCell ref="A34:C34"/>
  </mergeCells>
  <pageMargins left="0.70866141732283472" right="0.51181102362204722" top="0.35433070866141736" bottom="0.55118110236220474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2024-04-05T09:26:35Z</dcterms:modified>
</cp:coreProperties>
</file>