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2435" windowHeight="6210" firstSheet="14" activeTab="20"/>
  </bookViews>
  <sheets>
    <sheet name="01.01.2022" sheetId="26" r:id="rId1"/>
    <sheet name="на 03.03.2022" sheetId="25" r:id="rId2"/>
    <sheet name="на 25.03.2022" sheetId="23" r:id="rId3"/>
    <sheet name="на 11.04.2022" sheetId="24" r:id="rId4"/>
    <sheet name="на 25.04.2022" sheetId="27" r:id="rId5"/>
    <sheet name="на 27.05.2022" sheetId="28" r:id="rId6"/>
    <sheet name="на 08.07.2022" sheetId="29" r:id="rId7"/>
    <sheet name="на 01.08.2022" sheetId="30" r:id="rId8"/>
    <sheet name="на 05.08.2022" sheetId="31" r:id="rId9"/>
    <sheet name="на 08.08.2022" sheetId="32" r:id="rId10"/>
    <sheet name="на 19.08.2022" sheetId="33" r:id="rId11"/>
    <sheet name="на 24.08.2022" sheetId="34" r:id="rId12"/>
    <sheet name="на 22.09.2022" sheetId="36" r:id="rId13"/>
    <sheet name="на 10.10.2022" sheetId="37" r:id="rId14"/>
    <sheet name="на 03.11.2022" sheetId="38" r:id="rId15"/>
    <sheet name="на 21.11.2022" sheetId="39" r:id="rId16"/>
    <sheet name="на 28.11.2022" sheetId="40" r:id="rId17"/>
    <sheet name="на 14.12.2022" sheetId="41" r:id="rId18"/>
    <sheet name="на 14.12.2022." sheetId="42" r:id="rId19"/>
    <sheet name="на 16.12.2022" sheetId="43" r:id="rId20"/>
    <sheet name="на 31.12.2022" sheetId="44" r:id="rId21"/>
  </sheets>
  <calcPr calcId="125725"/>
</workbook>
</file>

<file path=xl/calcChain.xml><?xml version="1.0" encoding="utf-8"?>
<calcChain xmlns="http://schemas.openxmlformats.org/spreadsheetml/2006/main">
  <c r="D10" i="44"/>
  <c r="C11"/>
  <c r="C10"/>
  <c r="D8"/>
  <c r="C8"/>
  <c r="D5"/>
  <c r="D13" s="1"/>
  <c r="C5"/>
  <c r="C13" s="1"/>
  <c r="C12" i="41"/>
  <c r="D12" i="43"/>
  <c r="C12"/>
  <c r="C11"/>
  <c r="C10"/>
  <c r="D8"/>
  <c r="C8"/>
  <c r="D5"/>
  <c r="D13" s="1"/>
  <c r="C5"/>
  <c r="C13" s="1"/>
  <c r="D12" i="42"/>
  <c r="C12"/>
  <c r="D11"/>
  <c r="C11"/>
  <c r="D10"/>
  <c r="C10"/>
  <c r="D8"/>
  <c r="C8"/>
  <c r="D5"/>
  <c r="D13" s="1"/>
  <c r="C5"/>
  <c r="C13" s="1"/>
  <c r="D12" i="41"/>
  <c r="D11"/>
  <c r="C11"/>
  <c r="C10"/>
  <c r="C8" s="1"/>
  <c r="D5"/>
  <c r="C5"/>
  <c r="D11" i="40"/>
  <c r="D12"/>
  <c r="C12"/>
  <c r="C11"/>
  <c r="D10" s="1"/>
  <c r="D8" s="1"/>
  <c r="D5"/>
  <c r="C5"/>
  <c r="C11" i="39"/>
  <c r="D12"/>
  <c r="C12"/>
  <c r="D11"/>
  <c r="D10" s="1"/>
  <c r="D8" s="1"/>
  <c r="C10"/>
  <c r="C8" s="1"/>
  <c r="D5"/>
  <c r="D13" s="1"/>
  <c r="C5"/>
  <c r="C13" s="1"/>
  <c r="C11" i="38"/>
  <c r="D11"/>
  <c r="D12"/>
  <c r="C12"/>
  <c r="D5"/>
  <c r="C5"/>
  <c r="D12" i="37"/>
  <c r="C12"/>
  <c r="C11"/>
  <c r="D11" s="1"/>
  <c r="D10" s="1"/>
  <c r="D8" s="1"/>
  <c r="C10"/>
  <c r="C8"/>
  <c r="D5"/>
  <c r="D13" s="1"/>
  <c r="C5"/>
  <c r="C13" s="1"/>
  <c r="D12" i="36"/>
  <c r="C12"/>
  <c r="C11"/>
  <c r="D11" s="1"/>
  <c r="D10" s="1"/>
  <c r="D8" s="1"/>
  <c r="C10"/>
  <c r="C8"/>
  <c r="D5"/>
  <c r="D13" s="1"/>
  <c r="C5"/>
  <c r="C13" s="1"/>
  <c r="D13" i="34"/>
  <c r="C10"/>
  <c r="D8"/>
  <c r="C8"/>
  <c r="C13" s="1"/>
  <c r="D5"/>
  <c r="C5"/>
  <c r="D8" i="33"/>
  <c r="D13" s="1"/>
  <c r="C10"/>
  <c r="C8" s="1"/>
  <c r="D5"/>
  <c r="C5"/>
  <c r="C13" i="32"/>
  <c r="D11"/>
  <c r="D10"/>
  <c r="C10"/>
  <c r="D8"/>
  <c r="C8"/>
  <c r="D5"/>
  <c r="D13" s="1"/>
  <c r="C5"/>
  <c r="D11" i="31"/>
  <c r="D10"/>
  <c r="C10"/>
  <c r="D8"/>
  <c r="C8"/>
  <c r="D5"/>
  <c r="D13" s="1"/>
  <c r="C5"/>
  <c r="C13" s="1"/>
  <c r="D11" i="30"/>
  <c r="D12"/>
  <c r="D10"/>
  <c r="D8" s="1"/>
  <c r="C10"/>
  <c r="C8"/>
  <c r="D5"/>
  <c r="D13" s="1"/>
  <c r="C5"/>
  <c r="C13" s="1"/>
  <c r="D11" i="29"/>
  <c r="D12"/>
  <c r="D10"/>
  <c r="D8" s="1"/>
  <c r="C10"/>
  <c r="C8"/>
  <c r="D5"/>
  <c r="C5"/>
  <c r="C13" s="1"/>
  <c r="D11" i="28"/>
  <c r="D12"/>
  <c r="D10"/>
  <c r="C10"/>
  <c r="D8"/>
  <c r="C8"/>
  <c r="D5"/>
  <c r="D13" s="1"/>
  <c r="C5"/>
  <c r="C13" s="1"/>
  <c r="D11" i="27"/>
  <c r="D12"/>
  <c r="D10"/>
  <c r="C10"/>
  <c r="D8"/>
  <c r="C8"/>
  <c r="D5"/>
  <c r="D13" s="1"/>
  <c r="C5"/>
  <c r="C13" s="1"/>
  <c r="D5" i="25"/>
  <c r="C5"/>
  <c r="D12"/>
  <c r="D11"/>
  <c r="D10" s="1"/>
  <c r="D8" s="1"/>
  <c r="C10"/>
  <c r="C8"/>
  <c r="C13"/>
  <c r="D10" i="26"/>
  <c r="C10"/>
  <c r="D8"/>
  <c r="C8"/>
  <c r="D5"/>
  <c r="D13" s="1"/>
  <c r="C5"/>
  <c r="C13" s="1"/>
  <c r="C13" i="41" l="1"/>
  <c r="D10"/>
  <c r="D8" s="1"/>
  <c r="D13" s="1"/>
  <c r="D13" i="40"/>
  <c r="C13"/>
  <c r="C10"/>
  <c r="C8" s="1"/>
  <c r="C10" i="38"/>
  <c r="C8" s="1"/>
  <c r="C13"/>
  <c r="D10"/>
  <c r="D8" s="1"/>
  <c r="D13" s="1"/>
  <c r="C13" i="33"/>
  <c r="D13" i="29"/>
  <c r="D13" i="25"/>
  <c r="D5" i="24"/>
  <c r="C5"/>
  <c r="D5" i="23"/>
  <c r="C5"/>
  <c r="D12" i="24"/>
  <c r="D11"/>
  <c r="D10"/>
  <c r="C10"/>
  <c r="D8"/>
  <c r="C8"/>
  <c r="D13"/>
  <c r="C13"/>
  <c r="D11" i="23" l="1"/>
  <c r="D12"/>
  <c r="C10"/>
  <c r="C8" s="1"/>
  <c r="D10" l="1"/>
  <c r="D8" s="1"/>
  <c r="D13" s="1"/>
  <c r="C13"/>
</calcChain>
</file>

<file path=xl/sharedStrings.xml><?xml version="1.0" encoding="utf-8"?>
<sst xmlns="http://schemas.openxmlformats.org/spreadsheetml/2006/main" count="489" uniqueCount="27">
  <si>
    <t>№</t>
  </si>
  <si>
    <t>1.</t>
  </si>
  <si>
    <t>(тыс. руб.)</t>
  </si>
  <si>
    <t xml:space="preserve">Наименование мероприятия </t>
  </si>
  <si>
    <t>Остаток лимита бюджетных ассигнований на:</t>
  </si>
  <si>
    <t>1.1.</t>
  </si>
  <si>
    <t>ИТОГО:</t>
  </si>
  <si>
    <t>2.</t>
  </si>
  <si>
    <t>Реализация основного мероприятия "Региональный проект "Акселерация субъектов малого и среднего предпринимательства"</t>
  </si>
  <si>
    <t xml:space="preserve">Подпрограмма I «Развитие малого и среднего предпринимательства»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 </t>
  </si>
  <si>
    <t>Подпрограмма III "Развитие сельскохозяйственных товаропроизводителей" муниципальной программы "Развитие малого и среднего предпринимательства, потребительского рынка и сельскохозяйственных товаропроизводителей города Урай"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</si>
  <si>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</si>
  <si>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2.1</t>
  </si>
  <si>
    <t xml:space="preserve">Предоставление финансовой поддержки в форме субсидии сельскохозяйственным товаропроизводителям  </t>
  </si>
  <si>
    <t>2.2.2</t>
  </si>
  <si>
    <t>2.2.1</t>
  </si>
  <si>
    <t xml:space="preserve">Государственная поддержка производства и реализации продукции животноводства </t>
  </si>
  <si>
    <t xml:space="preserve"> Государственная поддержка малых форм хозяйствования, модернизации объектов агропромышленного комплекса, приобретения техники, оборудования </t>
  </si>
  <si>
    <t>2.2</t>
  </si>
  <si>
    <t>Информация по использованию бюджетных ассигнований субсидий на поддержку малого и среднего предпринимательства мероприятий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                                                                                                                                                                                                                                                 на 2022 год</t>
  </si>
  <si>
    <t>Лимит бюджетных ассигнований на  2022 год</t>
  </si>
  <si>
    <t>1.2</t>
  </si>
  <si>
    <t>Реализация основного мероприятия «Региональный проект «Создание условий для легкого старта и комфортного ведения бизнеса»</t>
  </si>
  <si>
    <t>1.1</t>
  </si>
  <si>
    <t>14.12.2022*</t>
  </si>
  <si>
    <t>* с учетом снижения объемов финансирования по АПК (на основании письма в Департамент промышленности ХМАО-Югры)</t>
  </si>
  <si>
    <t>16.12.2022*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</si>
</sst>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2" xfId="0" applyNumberFormat="1" applyFont="1" applyBorder="1" applyAlignment="1">
      <alignment horizontal="right" vertical="center" wrapText="1" shrinkToFit="1"/>
    </xf>
    <xf numFmtId="0" fontId="1" fillId="0" borderId="2" xfId="0" applyFon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opLeftCell="A4" workbookViewId="0">
      <selection activeCell="A7" sqref="A7:D7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44562</v>
      </c>
    </row>
    <row r="5" spans="1:4" ht="90">
      <c r="A5" s="18" t="s">
        <v>1</v>
      </c>
      <c r="B5" s="18" t="s">
        <v>9</v>
      </c>
      <c r="C5" s="3">
        <f>C6+C7</f>
        <v>2965.6</v>
      </c>
      <c r="D5" s="3">
        <f>D6+D7</f>
        <v>2965.6</v>
      </c>
    </row>
    <row r="6" spans="1:4" ht="83.25" customHeight="1">
      <c r="A6" s="6" t="s">
        <v>23</v>
      </c>
      <c r="B6" s="18" t="s">
        <v>8</v>
      </c>
      <c r="C6" s="10">
        <v>2661.5</v>
      </c>
      <c r="D6" s="10">
        <v>2661.5</v>
      </c>
    </row>
    <row r="7" spans="1:4" ht="83.25" customHeight="1">
      <c r="A7" s="6" t="s">
        <v>21</v>
      </c>
      <c r="B7" s="18" t="s">
        <v>22</v>
      </c>
      <c r="C7" s="10">
        <v>304.10000000000002</v>
      </c>
      <c r="D7" s="10">
        <v>304.10000000000002</v>
      </c>
    </row>
    <row r="8" spans="1:4" ht="106.5" customHeight="1">
      <c r="A8" s="20" t="s">
        <v>7</v>
      </c>
      <c r="B8" s="15" t="s">
        <v>10</v>
      </c>
      <c r="C8" s="3">
        <f>C9+C10</f>
        <v>44816.2</v>
      </c>
      <c r="D8" s="3">
        <f>D9+D10</f>
        <v>44816.2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44776.2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v>35718.199999999997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v>9058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47781.799999999996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44781</v>
      </c>
    </row>
    <row r="5" spans="1:4" ht="90">
      <c r="A5" s="25" t="s">
        <v>1</v>
      </c>
      <c r="B5" s="25" t="s">
        <v>9</v>
      </c>
      <c r="C5" s="3">
        <f>C6+C7</f>
        <v>2965.6</v>
      </c>
      <c r="D5" s="3">
        <f>D6+D7</f>
        <v>0</v>
      </c>
    </row>
    <row r="6" spans="1:4" ht="83.25" customHeight="1">
      <c r="A6" s="6" t="s">
        <v>5</v>
      </c>
      <c r="B6" s="25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5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12895.639659999997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12895.639659999997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C11-22836.2991-2676.30124</f>
        <v>10205.599659999996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v>2690.04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12895.639659999997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C13" sqref="C13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44792</v>
      </c>
    </row>
    <row r="5" spans="1:4" ht="90">
      <c r="A5" s="26" t="s">
        <v>1</v>
      </c>
      <c r="B5" s="26" t="s">
        <v>9</v>
      </c>
      <c r="C5" s="3">
        <f>C6+C7</f>
        <v>2965.6</v>
      </c>
      <c r="D5" s="3">
        <f>D6+D7</f>
        <v>0</v>
      </c>
    </row>
    <row r="6" spans="1:4" ht="83.25" customHeight="1">
      <c r="A6" s="6" t="s">
        <v>5</v>
      </c>
      <c r="B6" s="26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6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52234.299999999996</v>
      </c>
      <c r="D8" s="3">
        <f>D9+D10</f>
        <v>20313.740000000002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52194.299999999996</v>
      </c>
      <c r="D10" s="12">
        <v>20313.740000000002</v>
      </c>
    </row>
    <row r="11" spans="1:4" ht="52.5" customHeight="1">
      <c r="A11" s="6" t="s">
        <v>15</v>
      </c>
      <c r="B11" s="8" t="s">
        <v>16</v>
      </c>
      <c r="C11" s="10">
        <v>43130.2</v>
      </c>
      <c r="D11" s="10">
        <v>17617.599999999999</v>
      </c>
    </row>
    <row r="12" spans="1:4" ht="60" customHeight="1">
      <c r="A12" s="6" t="s">
        <v>14</v>
      </c>
      <c r="B12" s="8" t="s">
        <v>17</v>
      </c>
      <c r="C12" s="10">
        <v>9064.1</v>
      </c>
      <c r="D12" s="10">
        <v>2696.14</v>
      </c>
    </row>
    <row r="13" spans="1:4">
      <c r="A13" s="4"/>
      <c r="B13" s="4" t="s">
        <v>6</v>
      </c>
      <c r="C13" s="5">
        <f>C5+C8</f>
        <v>55199.899999999994</v>
      </c>
      <c r="D13" s="5">
        <f>D5+D8</f>
        <v>20313.740000000002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topLeftCell="A13" workbookViewId="0">
      <selection activeCell="L6" sqref="L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44797</v>
      </c>
    </row>
    <row r="5" spans="1:4" ht="90">
      <c r="A5" s="27" t="s">
        <v>1</v>
      </c>
      <c r="B5" s="27" t="s">
        <v>9</v>
      </c>
      <c r="C5" s="3">
        <f>C6+C7</f>
        <v>2965.6</v>
      </c>
      <c r="D5" s="3">
        <f>D6+D7</f>
        <v>0</v>
      </c>
    </row>
    <row r="6" spans="1:4" ht="83.25" customHeight="1">
      <c r="A6" s="6" t="s">
        <v>5</v>
      </c>
      <c r="B6" s="27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7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52234.299999999996</v>
      </c>
      <c r="D8" s="3">
        <f>D9+D10</f>
        <v>18105.87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52194.299999999996</v>
      </c>
      <c r="D10" s="12">
        <v>18105.87</v>
      </c>
    </row>
    <row r="11" spans="1:4" ht="52.5" customHeight="1">
      <c r="A11" s="6" t="s">
        <v>15</v>
      </c>
      <c r="B11" s="8" t="s">
        <v>16</v>
      </c>
      <c r="C11" s="10">
        <v>43130.2</v>
      </c>
      <c r="D11" s="10">
        <v>15409.73</v>
      </c>
    </row>
    <row r="12" spans="1:4" ht="60" customHeight="1">
      <c r="A12" s="6" t="s">
        <v>14</v>
      </c>
      <c r="B12" s="8" t="s">
        <v>17</v>
      </c>
      <c r="C12" s="10">
        <v>9064.1</v>
      </c>
      <c r="D12" s="10">
        <v>2696.14</v>
      </c>
    </row>
    <row r="13" spans="1:4">
      <c r="A13" s="4"/>
      <c r="B13" s="4" t="s">
        <v>6</v>
      </c>
      <c r="C13" s="5">
        <f>C5+C8</f>
        <v>55199.899999999994</v>
      </c>
      <c r="D13" s="5">
        <f>D5+D8</f>
        <v>18105.87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3" sqref="B3:B4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44805</v>
      </c>
    </row>
    <row r="5" spans="1:4" ht="90">
      <c r="A5" s="28" t="s">
        <v>1</v>
      </c>
      <c r="B5" s="28" t="s">
        <v>9</v>
      </c>
      <c r="C5" s="3">
        <f>C6+C7</f>
        <v>2965.6</v>
      </c>
      <c r="D5" s="3">
        <f>D6+D7</f>
        <v>0</v>
      </c>
    </row>
    <row r="6" spans="1:4" ht="83.25" customHeight="1">
      <c r="A6" s="6" t="s">
        <v>5</v>
      </c>
      <c r="B6" s="28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8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52234.299999999996</v>
      </c>
      <c r="D8" s="3">
        <f>D9+D10</f>
        <v>18105.870299999999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52194.299999999996</v>
      </c>
      <c r="D10" s="12">
        <f>D11+D12</f>
        <v>18105.870299999999</v>
      </c>
    </row>
    <row r="11" spans="1:4" ht="52.5" customHeight="1">
      <c r="A11" s="6" t="s">
        <v>15</v>
      </c>
      <c r="B11" s="8" t="s">
        <v>16</v>
      </c>
      <c r="C11" s="10">
        <f>35718.2+7412</f>
        <v>43130.2</v>
      </c>
      <c r="D11" s="10">
        <f>C11-22836.2991-2676.30124-2207.87236</f>
        <v>15409.727299999997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</f>
        <v>2696.1430000000005</v>
      </c>
    </row>
    <row r="13" spans="1:4">
      <c r="A13" s="4"/>
      <c r="B13" s="4" t="s">
        <v>6</v>
      </c>
      <c r="C13" s="5">
        <f>C5+C8</f>
        <v>55199.899999999994</v>
      </c>
      <c r="D13" s="5">
        <f>D5+D8</f>
        <v>18105.870299999999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44844</v>
      </c>
    </row>
    <row r="5" spans="1:4" ht="90">
      <c r="A5" s="28" t="s">
        <v>1</v>
      </c>
      <c r="B5" s="28" t="s">
        <v>9</v>
      </c>
      <c r="C5" s="3">
        <f>C6+C7</f>
        <v>2965.6</v>
      </c>
      <c r="D5" s="3">
        <f>D6+D7</f>
        <v>0</v>
      </c>
    </row>
    <row r="6" spans="1:4" ht="83.25" customHeight="1">
      <c r="A6" s="6" t="s">
        <v>5</v>
      </c>
      <c r="B6" s="28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8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52234.299999999996</v>
      </c>
      <c r="D8" s="3">
        <f>D9+D10</f>
        <v>16142.593499999997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52194.299999999996</v>
      </c>
      <c r="D10" s="12">
        <f>D11+D12</f>
        <v>16142.593499999997</v>
      </c>
    </row>
    <row r="11" spans="1:4" ht="52.5" customHeight="1">
      <c r="A11" s="6" t="s">
        <v>15</v>
      </c>
      <c r="B11" s="8" t="s">
        <v>16</v>
      </c>
      <c r="C11" s="10">
        <f>35718.2+7412</f>
        <v>43130.2</v>
      </c>
      <c r="D11" s="10">
        <f>C11-22836.2991-2676.30124-2207.87236-1963.2768</f>
        <v>13446.450499999997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</f>
        <v>2696.1430000000005</v>
      </c>
    </row>
    <row r="13" spans="1:4">
      <c r="A13" s="4"/>
      <c r="B13" s="4" t="s">
        <v>6</v>
      </c>
      <c r="C13" s="5">
        <f>C5+C8</f>
        <v>55199.899999999994</v>
      </c>
      <c r="D13" s="5">
        <f>D5+D8</f>
        <v>16142.593499999997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11" sqref="D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44868</v>
      </c>
    </row>
    <row r="5" spans="1:4" ht="90">
      <c r="A5" s="28" t="s">
        <v>1</v>
      </c>
      <c r="B5" s="28" t="s">
        <v>9</v>
      </c>
      <c r="C5" s="3">
        <f>C6+C7</f>
        <v>3692.65</v>
      </c>
      <c r="D5" s="3">
        <f>D6+D7</f>
        <v>727.05</v>
      </c>
    </row>
    <row r="6" spans="1:4" ht="83.25" customHeight="1">
      <c r="A6" s="6" t="s">
        <v>5</v>
      </c>
      <c r="B6" s="28" t="s">
        <v>8</v>
      </c>
      <c r="C6" s="10">
        <v>3388.55</v>
      </c>
      <c r="D6" s="10">
        <v>727.05</v>
      </c>
    </row>
    <row r="7" spans="1:4" ht="83.25" customHeight="1">
      <c r="A7" s="6" t="s">
        <v>21</v>
      </c>
      <c r="B7" s="28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52234.299999999996</v>
      </c>
      <c r="D8" s="3">
        <f>D9+D10</f>
        <v>14632.739809999997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52194.299999999996</v>
      </c>
      <c r="D10" s="12">
        <f>D11+D12</f>
        <v>14632.739809999997</v>
      </c>
    </row>
    <row r="11" spans="1:4" ht="52.5" customHeight="1">
      <c r="A11" s="6" t="s">
        <v>15</v>
      </c>
      <c r="B11" s="8" t="s">
        <v>16</v>
      </c>
      <c r="C11" s="10">
        <f>35718.2+7412</f>
        <v>43130.2</v>
      </c>
      <c r="D11" s="10">
        <f>C11-22836.2991-2676.30124-2207.87236-1963.2768-1509.85369</f>
        <v>11936.596809999997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</f>
        <v>2696.1430000000005</v>
      </c>
    </row>
    <row r="13" spans="1:4">
      <c r="A13" s="4"/>
      <c r="B13" s="4" t="s">
        <v>6</v>
      </c>
      <c r="C13" s="5">
        <f>C5+C8</f>
        <v>55926.95</v>
      </c>
      <c r="D13" s="5">
        <f>D5+D8</f>
        <v>15359.789809999997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D7" sqref="D7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44886</v>
      </c>
    </row>
    <row r="5" spans="1:4" ht="90">
      <c r="A5" s="29" t="s">
        <v>1</v>
      </c>
      <c r="B5" s="29" t="s">
        <v>9</v>
      </c>
      <c r="C5" s="3">
        <f>C6+C7</f>
        <v>3692.65</v>
      </c>
      <c r="D5" s="3">
        <f>D6+D7</f>
        <v>727.1</v>
      </c>
    </row>
    <row r="6" spans="1:4" ht="83.25" customHeight="1">
      <c r="A6" s="6" t="s">
        <v>5</v>
      </c>
      <c r="B6" s="29" t="s">
        <v>8</v>
      </c>
      <c r="C6" s="10">
        <v>3388.55</v>
      </c>
      <c r="D6" s="10">
        <v>727.1</v>
      </c>
    </row>
    <row r="7" spans="1:4" ht="83.25" customHeight="1">
      <c r="A7" s="6" t="s">
        <v>21</v>
      </c>
      <c r="B7" s="29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46664.299999999996</v>
      </c>
      <c r="D8" s="3">
        <f>D9+D10</f>
        <v>9062.7398099999973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46624.299999999996</v>
      </c>
      <c r="D10" s="12">
        <f>D11+D12</f>
        <v>9062.7398099999973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f>C11-22836.2991-2676.30124-2207.87236-1963.2768-1509.85369</f>
        <v>6366.5968099999973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</f>
        <v>2696.1430000000005</v>
      </c>
    </row>
    <row r="13" spans="1:4">
      <c r="A13" s="4"/>
      <c r="B13" s="4" t="s">
        <v>6</v>
      </c>
      <c r="C13" s="5">
        <f>C5+C8</f>
        <v>50356.95</v>
      </c>
      <c r="D13" s="5">
        <f>D5+D8</f>
        <v>9789.8398099999977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activeCell="D11" sqref="D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44893</v>
      </c>
    </row>
    <row r="5" spans="1:4" ht="90">
      <c r="A5" s="30" t="s">
        <v>1</v>
      </c>
      <c r="B5" s="30" t="s">
        <v>9</v>
      </c>
      <c r="C5" s="3">
        <f>C6+C7</f>
        <v>3692.65</v>
      </c>
      <c r="D5" s="3">
        <f>D6+D7</f>
        <v>727.1</v>
      </c>
    </row>
    <row r="6" spans="1:4" ht="83.25" customHeight="1">
      <c r="A6" s="6" t="s">
        <v>5</v>
      </c>
      <c r="B6" s="30" t="s">
        <v>8</v>
      </c>
      <c r="C6" s="10">
        <v>3388.55</v>
      </c>
      <c r="D6" s="10">
        <v>727.1</v>
      </c>
    </row>
    <row r="7" spans="1:4" ht="83.25" customHeight="1">
      <c r="A7" s="6" t="s">
        <v>21</v>
      </c>
      <c r="B7" s="30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46664.299999999996</v>
      </c>
      <c r="D8" s="3">
        <f>D9+D10</f>
        <v>7498.8428099999983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46624.299999999996</v>
      </c>
      <c r="D10" s="12">
        <f>D11+D12</f>
        <v>7498.8428099999983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f>C11-22836.2991-2676.30124-2207.87236-1963.2768-1509.85369-1563.897</f>
        <v>4802.6998099999973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</f>
        <v>2696.1430000000005</v>
      </c>
    </row>
    <row r="13" spans="1:4">
      <c r="A13" s="4"/>
      <c r="B13" s="4" t="s">
        <v>6</v>
      </c>
      <c r="C13" s="5">
        <f>C5+C8</f>
        <v>50356.95</v>
      </c>
      <c r="D13" s="5">
        <f>D5+D8</f>
        <v>8225.9428099999986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topLeftCell="A8" workbookViewId="0">
      <selection activeCell="E11" sqref="E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 t="s">
        <v>24</v>
      </c>
    </row>
    <row r="5" spans="1:4" ht="90">
      <c r="A5" s="31" t="s">
        <v>1</v>
      </c>
      <c r="B5" s="31" t="s">
        <v>9</v>
      </c>
      <c r="C5" s="3">
        <f>C6+C7</f>
        <v>3692.65</v>
      </c>
      <c r="D5" s="3">
        <f>D6+D7</f>
        <v>727.1</v>
      </c>
    </row>
    <row r="6" spans="1:4" ht="83.25" customHeight="1">
      <c r="A6" s="6" t="s">
        <v>5</v>
      </c>
      <c r="B6" s="31" t="s">
        <v>8</v>
      </c>
      <c r="C6" s="10">
        <v>3388.55</v>
      </c>
      <c r="D6" s="10">
        <v>727.1</v>
      </c>
    </row>
    <row r="7" spans="1:4" ht="83.25" customHeight="1">
      <c r="A7" s="6" t="s">
        <v>21</v>
      </c>
      <c r="B7" s="31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46664.299999999996</v>
      </c>
      <c r="D8" s="3">
        <f>D9+D10</f>
        <v>1593.2998099999973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46624.299999999996</v>
      </c>
      <c r="D10" s="12">
        <f>D11+D12</f>
        <v>1593.2998099999973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f>C11-22836.2991-2676.30124-2207.87236-1963.2768-1509.85369-1563.897-3209.4</f>
        <v>1593.2998099999973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9058+6.1-3000-3367.957-2696.143</f>
        <v>0</v>
      </c>
    </row>
    <row r="13" spans="1:4">
      <c r="A13" s="4"/>
      <c r="B13" s="4" t="s">
        <v>6</v>
      </c>
      <c r="C13" s="5">
        <f>C5+C8</f>
        <v>50356.95</v>
      </c>
      <c r="D13" s="5">
        <f>D5+D8</f>
        <v>2320.3998099999972</v>
      </c>
    </row>
    <row r="15" spans="1:4">
      <c r="B15" s="33" t="s">
        <v>25</v>
      </c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 t="s">
        <v>24</v>
      </c>
    </row>
    <row r="5" spans="1:4" ht="90">
      <c r="A5" s="32" t="s">
        <v>1</v>
      </c>
      <c r="B5" s="32" t="s">
        <v>9</v>
      </c>
      <c r="C5" s="3">
        <f>C6+C7</f>
        <v>3692.65</v>
      </c>
      <c r="D5" s="3">
        <f>D6+D7</f>
        <v>0</v>
      </c>
    </row>
    <row r="6" spans="1:4" ht="83.25" customHeight="1">
      <c r="A6" s="6" t="s">
        <v>5</v>
      </c>
      <c r="B6" s="32" t="s">
        <v>8</v>
      </c>
      <c r="C6" s="10">
        <v>3388.55</v>
      </c>
      <c r="D6" s="10">
        <v>0</v>
      </c>
    </row>
    <row r="7" spans="1:4" ht="83.25" customHeight="1">
      <c r="A7" s="6" t="s">
        <v>21</v>
      </c>
      <c r="B7" s="32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46664.299999999996</v>
      </c>
      <c r="D8" s="3">
        <f>D9+D10</f>
        <v>1593.2998099999973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46624.299999999996</v>
      </c>
      <c r="D10" s="12">
        <f>D11+D12</f>
        <v>1593.2998099999973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f>C11-22836.2991-2676.30124-2207.87236-1963.2768-1509.85369-1563.897-3209.4</f>
        <v>1593.2998099999973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9058+6.1-3000-3367.957-2696.143</f>
        <v>0</v>
      </c>
    </row>
    <row r="13" spans="1:4">
      <c r="A13" s="4"/>
      <c r="B13" s="4" t="s">
        <v>6</v>
      </c>
      <c r="C13" s="5">
        <f>C5+C8</f>
        <v>50356.95</v>
      </c>
      <c r="D13" s="5">
        <f>D5+D8</f>
        <v>1593.2998099999973</v>
      </c>
    </row>
    <row r="15" spans="1:4">
      <c r="B15" s="33" t="s">
        <v>25</v>
      </c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opLeftCell="A4" workbookViewId="0">
      <selection activeCell="D6" sqref="D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44623</v>
      </c>
    </row>
    <row r="5" spans="1:4" ht="90">
      <c r="A5" s="18" t="s">
        <v>1</v>
      </c>
      <c r="B5" s="18" t="s">
        <v>9</v>
      </c>
      <c r="C5" s="3">
        <f>C6+C7</f>
        <v>2965.6</v>
      </c>
      <c r="D5" s="3">
        <f>D6+D7</f>
        <v>2965.6</v>
      </c>
    </row>
    <row r="6" spans="1:4" ht="83.25" customHeight="1">
      <c r="A6" s="6" t="s">
        <v>5</v>
      </c>
      <c r="B6" s="18" t="s">
        <v>8</v>
      </c>
      <c r="C6" s="10">
        <v>2661.5</v>
      </c>
      <c r="D6" s="10">
        <v>2661.5</v>
      </c>
    </row>
    <row r="7" spans="1:4" ht="83.25" customHeight="1">
      <c r="A7" s="6" t="s">
        <v>21</v>
      </c>
      <c r="B7" s="18" t="s">
        <v>22</v>
      </c>
      <c r="C7" s="10">
        <v>304.10000000000002</v>
      </c>
      <c r="D7" s="10">
        <v>304.10000000000002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33369.558319999996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33329.558319999996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35718.2-8031.2008-415.44088</f>
        <v>27271.55832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36335.158319999995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 t="s">
        <v>26</v>
      </c>
    </row>
    <row r="5" spans="1:4" ht="90">
      <c r="A5" s="32" t="s">
        <v>1</v>
      </c>
      <c r="B5" s="32" t="s">
        <v>9</v>
      </c>
      <c r="C5" s="3">
        <f>C6+C7</f>
        <v>3692.65</v>
      </c>
      <c r="D5" s="3">
        <f>D6+D7</f>
        <v>0</v>
      </c>
    </row>
    <row r="6" spans="1:4" ht="83.25" customHeight="1">
      <c r="A6" s="6" t="s">
        <v>5</v>
      </c>
      <c r="B6" s="32" t="s">
        <v>8</v>
      </c>
      <c r="C6" s="10">
        <v>3388.55</v>
      </c>
      <c r="D6" s="10">
        <v>0</v>
      </c>
    </row>
    <row r="7" spans="1:4" ht="83.25" customHeight="1">
      <c r="A7" s="6" t="s">
        <v>21</v>
      </c>
      <c r="B7" s="32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46664.299999999996</v>
      </c>
      <c r="D8" s="3">
        <f>D9+D10</f>
        <v>0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46624.299999999996</v>
      </c>
      <c r="D10" s="12">
        <v>0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v>0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9058+6.1-3000-3367.957-2696.143</f>
        <v>0</v>
      </c>
    </row>
    <row r="13" spans="1:4">
      <c r="A13" s="4"/>
      <c r="B13" s="4" t="s">
        <v>6</v>
      </c>
      <c r="C13" s="5">
        <f>C5+C8</f>
        <v>50356.95</v>
      </c>
      <c r="D13" s="5">
        <f>D5+D8</f>
        <v>0</v>
      </c>
    </row>
    <row r="15" spans="1:4">
      <c r="B15" s="33" t="s">
        <v>25</v>
      </c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D4" sqref="D4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44926</v>
      </c>
    </row>
    <row r="5" spans="1:4" ht="90">
      <c r="A5" s="34" t="s">
        <v>1</v>
      </c>
      <c r="B5" s="34" t="s">
        <v>9</v>
      </c>
      <c r="C5" s="3">
        <f>C6+C7</f>
        <v>3692.65</v>
      </c>
      <c r="D5" s="3">
        <f>D6+D7</f>
        <v>0</v>
      </c>
    </row>
    <row r="6" spans="1:4" ht="83.25" customHeight="1">
      <c r="A6" s="6" t="s">
        <v>5</v>
      </c>
      <c r="B6" s="34" t="s">
        <v>8</v>
      </c>
      <c r="C6" s="10">
        <v>3388.55</v>
      </c>
      <c r="D6" s="10">
        <v>0</v>
      </c>
    </row>
    <row r="7" spans="1:4" ht="83.25" customHeight="1">
      <c r="A7" s="6" t="s">
        <v>21</v>
      </c>
      <c r="B7" s="34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43968.24</v>
      </c>
      <c r="D8" s="3">
        <f>D9+D10</f>
        <v>3209.44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43928.24</v>
      </c>
      <c r="D10" s="12">
        <f>D11+D12</f>
        <v>3209.44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v>3209.4</v>
      </c>
    </row>
    <row r="12" spans="1:4" ht="60" customHeight="1">
      <c r="A12" s="6" t="s">
        <v>14</v>
      </c>
      <c r="B12" s="8" t="s">
        <v>17</v>
      </c>
      <c r="C12" s="10">
        <v>6368.04</v>
      </c>
      <c r="D12" s="10">
        <v>0.04</v>
      </c>
    </row>
    <row r="13" spans="1:4">
      <c r="A13" s="4"/>
      <c r="B13" s="4" t="s">
        <v>6</v>
      </c>
      <c r="C13" s="5">
        <f>C5+C8</f>
        <v>47660.89</v>
      </c>
      <c r="D13" s="5">
        <f>D5+D8</f>
        <v>3209.44</v>
      </c>
    </row>
    <row r="15" spans="1:4">
      <c r="B15" s="33"/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opLeftCell="A4" workbookViewId="0">
      <selection activeCell="A7" sqref="A7:D7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44645</v>
      </c>
    </row>
    <row r="5" spans="1:4" ht="90">
      <c r="A5" s="13" t="s">
        <v>1</v>
      </c>
      <c r="B5" s="13" t="s">
        <v>9</v>
      </c>
      <c r="C5" s="3">
        <f>C6+C7</f>
        <v>2965.6</v>
      </c>
      <c r="D5" s="3">
        <f>D6+D7</f>
        <v>2965.6</v>
      </c>
    </row>
    <row r="6" spans="1:4" ht="83.25" customHeight="1">
      <c r="A6" s="6" t="s">
        <v>5</v>
      </c>
      <c r="B6" s="13" t="s">
        <v>8</v>
      </c>
      <c r="C6" s="10">
        <v>2661.5</v>
      </c>
      <c r="D6" s="10">
        <v>2661.5</v>
      </c>
    </row>
    <row r="7" spans="1:4" ht="83.25" customHeight="1">
      <c r="A7" s="6" t="s">
        <v>21</v>
      </c>
      <c r="B7" s="18" t="s">
        <v>22</v>
      </c>
      <c r="C7" s="10">
        <v>304.10000000000002</v>
      </c>
      <c r="D7" s="10">
        <v>304.10000000000002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29494.945859999996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29454.945859999996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35718.2-8446.64168-19.2-50-3805.41246</f>
        <v>23396.945859999996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32460.545859999995</v>
      </c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D8" sqref="D8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44662</v>
      </c>
    </row>
    <row r="5" spans="1:4" ht="90">
      <c r="A5" s="16" t="s">
        <v>1</v>
      </c>
      <c r="B5" s="16" t="s">
        <v>9</v>
      </c>
      <c r="C5" s="3">
        <f>C6+C7</f>
        <v>2965.6</v>
      </c>
      <c r="D5" s="3">
        <f>D6+D7</f>
        <v>2965.6</v>
      </c>
    </row>
    <row r="6" spans="1:4" ht="83.25" customHeight="1">
      <c r="A6" s="6" t="s">
        <v>5</v>
      </c>
      <c r="B6" s="16" t="s">
        <v>8</v>
      </c>
      <c r="C6" s="10">
        <v>2661.5</v>
      </c>
      <c r="D6" s="10">
        <v>2661.5</v>
      </c>
    </row>
    <row r="7" spans="1:4" ht="83.25" customHeight="1">
      <c r="A7" s="6" t="s">
        <v>21</v>
      </c>
      <c r="B7" s="18" t="s">
        <v>22</v>
      </c>
      <c r="C7" s="10">
        <v>304.10000000000002</v>
      </c>
      <c r="D7" s="10">
        <v>304.10000000000002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29494.945859999996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29454.945859999996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35718.2-8446.64168-19.2-50-3805.41246</f>
        <v>23396.945859999996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32460.545859999995</v>
      </c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4" sqref="D4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44676</v>
      </c>
    </row>
    <row r="5" spans="1:4" ht="90">
      <c r="A5" s="19" t="s">
        <v>1</v>
      </c>
      <c r="B5" s="19" t="s">
        <v>9</v>
      </c>
      <c r="C5" s="3">
        <f>C6+C7</f>
        <v>2965.6</v>
      </c>
      <c r="D5" s="3">
        <f>D6+D7</f>
        <v>2965.6</v>
      </c>
    </row>
    <row r="6" spans="1:4" ht="83.25" customHeight="1">
      <c r="A6" s="6" t="s">
        <v>5</v>
      </c>
      <c r="B6" s="19" t="s">
        <v>8</v>
      </c>
      <c r="C6" s="10">
        <v>2661.5</v>
      </c>
      <c r="D6" s="10">
        <v>2661.5</v>
      </c>
    </row>
    <row r="7" spans="1:4" ht="83.25" customHeight="1">
      <c r="A7" s="6" t="s">
        <v>21</v>
      </c>
      <c r="B7" s="19" t="s">
        <v>22</v>
      </c>
      <c r="C7" s="10">
        <v>304.10000000000002</v>
      </c>
      <c r="D7" s="10">
        <v>304.10000000000002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25466.598219999996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25426.598219999996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35718.2-8446.64168-19.2-50-3805.41246-4028.34764</f>
        <v>19368.598219999996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28432.198219999995</v>
      </c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topLeftCell="A4" workbookViewId="0">
      <selection activeCell="G10" sqref="G10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44708</v>
      </c>
    </row>
    <row r="5" spans="1:4" ht="90">
      <c r="A5" s="21" t="s">
        <v>1</v>
      </c>
      <c r="B5" s="21" t="s">
        <v>9</v>
      </c>
      <c r="C5" s="3">
        <f>C6+C7</f>
        <v>2965.6</v>
      </c>
      <c r="D5" s="3">
        <f>D6+D7</f>
        <v>121.4</v>
      </c>
    </row>
    <row r="6" spans="1:4" ht="83.25" customHeight="1">
      <c r="A6" s="6" t="s">
        <v>5</v>
      </c>
      <c r="B6" s="21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1" t="s">
        <v>22</v>
      </c>
      <c r="C7" s="10">
        <v>304.10000000000002</v>
      </c>
      <c r="D7" s="10">
        <v>121.4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22203.952329999996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22163.952329999996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35718.2-8446.64168-19.2-50-3805.41246-4028.34764-3262.64589</f>
        <v>16105.952329999996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22325.352329999998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activeCell="D4" sqref="D4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44750</v>
      </c>
    </row>
    <row r="5" spans="1:4" ht="90">
      <c r="A5" s="22" t="s">
        <v>1</v>
      </c>
      <c r="B5" s="22" t="s">
        <v>9</v>
      </c>
      <c r="C5" s="3">
        <f>C6+C7</f>
        <v>2965.6</v>
      </c>
      <c r="D5" s="3">
        <f>D6+D7</f>
        <v>121.4</v>
      </c>
    </row>
    <row r="6" spans="1:4" ht="83.25" customHeight="1">
      <c r="A6" s="6" t="s">
        <v>5</v>
      </c>
      <c r="B6" s="22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2" t="s">
        <v>22</v>
      </c>
      <c r="C7" s="10">
        <v>304.10000000000002</v>
      </c>
      <c r="D7" s="10">
        <v>121.4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18979.900899999997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18939.900899999997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C11-22836.2991</f>
        <v>12881.900899999997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19101.300899999998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44774</v>
      </c>
    </row>
    <row r="5" spans="1:4" ht="90">
      <c r="A5" s="23" t="s">
        <v>1</v>
      </c>
      <c r="B5" s="23" t="s">
        <v>9</v>
      </c>
      <c r="C5" s="3">
        <f>C6+C7</f>
        <v>2965.6</v>
      </c>
      <c r="D5" s="3">
        <f>D6+D7</f>
        <v>121.4</v>
      </c>
    </row>
    <row r="6" spans="1:4" ht="83.25" customHeight="1">
      <c r="A6" s="6" t="s">
        <v>5</v>
      </c>
      <c r="B6" s="23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3" t="s">
        <v>22</v>
      </c>
      <c r="C7" s="10">
        <v>304.10000000000002</v>
      </c>
      <c r="D7" s="10">
        <v>121.4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16303.599659999996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16263.599659999996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C11-22836.2991-2676.30124</f>
        <v>10205.599659999996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16424.999659999998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44778</v>
      </c>
    </row>
    <row r="5" spans="1:4" ht="90">
      <c r="A5" s="24" t="s">
        <v>1</v>
      </c>
      <c r="B5" s="24" t="s">
        <v>9</v>
      </c>
      <c r="C5" s="3">
        <f>C6+C7</f>
        <v>2965.6</v>
      </c>
      <c r="D5" s="3">
        <f>D6+D7</f>
        <v>121.4</v>
      </c>
    </row>
    <row r="6" spans="1:4" ht="83.25" customHeight="1">
      <c r="A6" s="6" t="s">
        <v>5</v>
      </c>
      <c r="B6" s="24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4" t="s">
        <v>22</v>
      </c>
      <c r="C7" s="10">
        <v>304.10000000000002</v>
      </c>
      <c r="D7" s="10">
        <v>121.4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12895.639659999997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12895.639659999997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C11-22836.2991-2676.30124</f>
        <v>10205.599659999996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v>2690.04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13017.039659999997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01.01.2022</vt:lpstr>
      <vt:lpstr>на 03.03.2022</vt:lpstr>
      <vt:lpstr>на 25.03.2022</vt:lpstr>
      <vt:lpstr>на 11.04.2022</vt:lpstr>
      <vt:lpstr>на 25.04.2022</vt:lpstr>
      <vt:lpstr>на 27.05.2022</vt:lpstr>
      <vt:lpstr>на 08.07.2022</vt:lpstr>
      <vt:lpstr>на 01.08.2022</vt:lpstr>
      <vt:lpstr>на 05.08.2022</vt:lpstr>
      <vt:lpstr>на 08.08.2022</vt:lpstr>
      <vt:lpstr>на 19.08.2022</vt:lpstr>
      <vt:lpstr>на 24.08.2022</vt:lpstr>
      <vt:lpstr>на 22.09.2022</vt:lpstr>
      <vt:lpstr>на 10.10.2022</vt:lpstr>
      <vt:lpstr>на 03.11.2022</vt:lpstr>
      <vt:lpstr>на 21.11.2022</vt:lpstr>
      <vt:lpstr>на 28.11.2022</vt:lpstr>
      <vt:lpstr>на 14.12.2022</vt:lpstr>
      <vt:lpstr>на 14.12.2022.</vt:lpstr>
      <vt:lpstr>на 16.12.2022</vt:lpstr>
      <vt:lpstr>на 31.12.2022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Базанкова</dc:creator>
  <cp:lastModifiedBy>Бобылева Галина Николаевна</cp:lastModifiedBy>
  <cp:lastPrinted>2021-10-20T06:03:59Z</cp:lastPrinted>
  <dcterms:created xsi:type="dcterms:W3CDTF">2019-06-13T06:35:30Z</dcterms:created>
  <dcterms:modified xsi:type="dcterms:W3CDTF">2024-04-16T11:49:02Z</dcterms:modified>
</cp:coreProperties>
</file>