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сетевой за 1 кв. 2024 г." sheetId="1" r:id="rId1"/>
  </sheets>
  <definedNames>
    <definedName name="Print_Titles" localSheetId="0">'сетевой за 1 кв. 2024 г.'!$10:$13</definedName>
  </definedNames>
  <calcPr calcId="125725" refMode="R1C1"/>
</workbook>
</file>

<file path=xl/calcChain.xml><?xml version="1.0" encoding="utf-8"?>
<calcChain xmlns="http://schemas.openxmlformats.org/spreadsheetml/2006/main">
  <c r="J143" i="1"/>
  <c r="E142"/>
  <c r="E141"/>
  <c r="E140"/>
  <c r="E139"/>
  <c r="AP138"/>
  <c r="AO138"/>
  <c r="AM138"/>
  <c r="AL138"/>
  <c r="AJ138"/>
  <c r="AI138"/>
  <c r="AG138"/>
  <c r="AF138"/>
  <c r="AD138"/>
  <c r="AC138"/>
  <c r="AA138"/>
  <c r="Z138"/>
  <c r="X138"/>
  <c r="W138"/>
  <c r="U138"/>
  <c r="T138"/>
  <c r="R138"/>
  <c r="Q138"/>
  <c r="O138"/>
  <c r="N138"/>
  <c r="L138"/>
  <c r="K138"/>
  <c r="I138"/>
  <c r="H138"/>
  <c r="E138" s="1"/>
  <c r="E137"/>
  <c r="E136"/>
  <c r="F135"/>
  <c r="E135"/>
  <c r="E134"/>
  <c r="AP133"/>
  <c r="AO133"/>
  <c r="AM133"/>
  <c r="AL133"/>
  <c r="AJ133"/>
  <c r="AI133"/>
  <c r="AG133"/>
  <c r="AF133"/>
  <c r="AD133"/>
  <c r="AC133"/>
  <c r="AA133"/>
  <c r="Z133"/>
  <c r="X133"/>
  <c r="W133"/>
  <c r="U133"/>
  <c r="T133"/>
  <c r="R133"/>
  <c r="Q133"/>
  <c r="O133"/>
  <c r="N133"/>
  <c r="L133"/>
  <c r="K133"/>
  <c r="E133" s="1"/>
  <c r="I133"/>
  <c r="H133"/>
  <c r="E132"/>
  <c r="AK131"/>
  <c r="P131"/>
  <c r="E131"/>
  <c r="G131" s="1"/>
  <c r="E129"/>
  <c r="AP128"/>
  <c r="AO128"/>
  <c r="AI128"/>
  <c r="AF128"/>
  <c r="AC128"/>
  <c r="Z128"/>
  <c r="W128"/>
  <c r="Q128"/>
  <c r="P128"/>
  <c r="O128"/>
  <c r="N128"/>
  <c r="L128"/>
  <c r="K128"/>
  <c r="I128"/>
  <c r="H128"/>
  <c r="AL125"/>
  <c r="T125"/>
  <c r="AI124"/>
  <c r="K124"/>
  <c r="AO121"/>
  <c r="AC121"/>
  <c r="O120"/>
  <c r="T119"/>
  <c r="W118"/>
  <c r="AM117"/>
  <c r="E116"/>
  <c r="AO115"/>
  <c r="AM115"/>
  <c r="AM112" s="1"/>
  <c r="AL115"/>
  <c r="AL112" s="1"/>
  <c r="AJ115"/>
  <c r="AI115"/>
  <c r="AG115"/>
  <c r="AG112" s="1"/>
  <c r="AF115"/>
  <c r="AF112" s="1"/>
  <c r="AD115"/>
  <c r="AC115"/>
  <c r="AA115"/>
  <c r="AA112" s="1"/>
  <c r="Z115"/>
  <c r="Z112" s="1"/>
  <c r="X115"/>
  <c r="W115"/>
  <c r="U115"/>
  <c r="U112" s="1"/>
  <c r="T115"/>
  <c r="T112" s="1"/>
  <c r="R115"/>
  <c r="Q115"/>
  <c r="O115"/>
  <c r="O112" s="1"/>
  <c r="N115"/>
  <c r="N112" s="1"/>
  <c r="L115"/>
  <c r="K115"/>
  <c r="I115"/>
  <c r="I112" s="1"/>
  <c r="H115"/>
  <c r="F115"/>
  <c r="E114"/>
  <c r="E113"/>
  <c r="AO112"/>
  <c r="AJ112"/>
  <c r="AI112"/>
  <c r="AD112"/>
  <c r="AC112"/>
  <c r="X112"/>
  <c r="W112"/>
  <c r="R112"/>
  <c r="Q112"/>
  <c r="L112"/>
  <c r="K112"/>
  <c r="F112"/>
  <c r="AD110"/>
  <c r="AD120" s="1"/>
  <c r="AC110"/>
  <c r="AM107"/>
  <c r="AM123" s="1"/>
  <c r="AC107"/>
  <c r="AP106"/>
  <c r="AO106"/>
  <c r="AM106"/>
  <c r="AL106"/>
  <c r="AJ106"/>
  <c r="AI106"/>
  <c r="AG106"/>
  <c r="AG111" s="1"/>
  <c r="AF106"/>
  <c r="AD106"/>
  <c r="AC106"/>
  <c r="AA106"/>
  <c r="Z106"/>
  <c r="X106"/>
  <c r="W106"/>
  <c r="U106"/>
  <c r="T106"/>
  <c r="R106"/>
  <c r="Q106"/>
  <c r="O106"/>
  <c r="N106"/>
  <c r="N111" s="1"/>
  <c r="L106"/>
  <c r="K106"/>
  <c r="I106"/>
  <c r="F106" s="1"/>
  <c r="H106"/>
  <c r="AP105"/>
  <c r="AO105"/>
  <c r="AM105"/>
  <c r="AL105"/>
  <c r="AJ105"/>
  <c r="AJ110" s="1"/>
  <c r="AI105"/>
  <c r="AG105"/>
  <c r="AH105" s="1"/>
  <c r="AF105"/>
  <c r="AF110" s="1"/>
  <c r="AD105"/>
  <c r="AC105"/>
  <c r="AA105"/>
  <c r="Z105"/>
  <c r="X105"/>
  <c r="W105"/>
  <c r="U105"/>
  <c r="T105"/>
  <c r="R105"/>
  <c r="Q105"/>
  <c r="O105"/>
  <c r="N105"/>
  <c r="L105"/>
  <c r="K105"/>
  <c r="I105"/>
  <c r="F105" s="1"/>
  <c r="G105" s="1"/>
  <c r="H105"/>
  <c r="E105" s="1"/>
  <c r="AP104"/>
  <c r="AO104"/>
  <c r="AM104"/>
  <c r="AL104"/>
  <c r="AJ104"/>
  <c r="AI104"/>
  <c r="AI109" s="1"/>
  <c r="AG104"/>
  <c r="AF104"/>
  <c r="AD104"/>
  <c r="AC104"/>
  <c r="AA104"/>
  <c r="Z104"/>
  <c r="X104"/>
  <c r="W104"/>
  <c r="W109" s="1"/>
  <c r="U104"/>
  <c r="T104"/>
  <c r="R104"/>
  <c r="Q104"/>
  <c r="O104"/>
  <c r="N104"/>
  <c r="L104"/>
  <c r="K104"/>
  <c r="K109" s="1"/>
  <c r="I104"/>
  <c r="H104"/>
  <c r="F104"/>
  <c r="AP103"/>
  <c r="AO103"/>
  <c r="AM103"/>
  <c r="AL103"/>
  <c r="AL108" s="1"/>
  <c r="AJ103"/>
  <c r="AI103"/>
  <c r="AG103"/>
  <c r="AF103"/>
  <c r="AD103"/>
  <c r="AC103"/>
  <c r="AA103"/>
  <c r="Z103"/>
  <c r="Z108" s="1"/>
  <c r="X103"/>
  <c r="W103"/>
  <c r="U103"/>
  <c r="T103"/>
  <c r="R103"/>
  <c r="Q103"/>
  <c r="O103"/>
  <c r="N103"/>
  <c r="N108" s="1"/>
  <c r="L103"/>
  <c r="K103"/>
  <c r="I103"/>
  <c r="F103" s="1"/>
  <c r="H103"/>
  <c r="E103" s="1"/>
  <c r="AG102"/>
  <c r="AH102" s="1"/>
  <c r="AF102"/>
  <c r="AA102"/>
  <c r="Z102"/>
  <c r="U102"/>
  <c r="T102"/>
  <c r="O102"/>
  <c r="N102"/>
  <c r="I102"/>
  <c r="H102"/>
  <c r="F101"/>
  <c r="E101"/>
  <c r="F100"/>
  <c r="E100"/>
  <c r="F99"/>
  <c r="E99"/>
  <c r="F98"/>
  <c r="E98"/>
  <c r="AP97"/>
  <c r="AO97"/>
  <c r="AM97"/>
  <c r="AL97"/>
  <c r="AJ97"/>
  <c r="AJ102" s="1"/>
  <c r="AI97"/>
  <c r="AG97"/>
  <c r="AF97"/>
  <c r="AD97"/>
  <c r="AC97"/>
  <c r="AA97"/>
  <c r="Z97"/>
  <c r="X97"/>
  <c r="W97"/>
  <c r="U97"/>
  <c r="T97"/>
  <c r="R97"/>
  <c r="Q97"/>
  <c r="O97"/>
  <c r="N97"/>
  <c r="L97"/>
  <c r="K97"/>
  <c r="I97"/>
  <c r="H97"/>
  <c r="F97"/>
  <c r="E97"/>
  <c r="F86"/>
  <c r="E86"/>
  <c r="AH85"/>
  <c r="G85"/>
  <c r="F85"/>
  <c r="E85"/>
  <c r="F84"/>
  <c r="E84"/>
  <c r="F83"/>
  <c r="E83"/>
  <c r="AP82"/>
  <c r="AP102" s="1"/>
  <c r="AO82"/>
  <c r="AO102" s="1"/>
  <c r="AM82"/>
  <c r="AM102" s="1"/>
  <c r="AL82"/>
  <c r="AL102" s="1"/>
  <c r="AI82"/>
  <c r="AI102" s="1"/>
  <c r="AH82"/>
  <c r="AG82"/>
  <c r="AF82"/>
  <c r="AD82"/>
  <c r="AD102" s="1"/>
  <c r="AC82"/>
  <c r="AC102" s="1"/>
  <c r="AA82"/>
  <c r="Z82"/>
  <c r="X82"/>
  <c r="X102" s="1"/>
  <c r="W82"/>
  <c r="W102" s="1"/>
  <c r="U82"/>
  <c r="T82"/>
  <c r="R82"/>
  <c r="R102" s="1"/>
  <c r="Q82"/>
  <c r="Q102" s="1"/>
  <c r="O82"/>
  <c r="N82"/>
  <c r="L82"/>
  <c r="L102" s="1"/>
  <c r="K82"/>
  <c r="K102" s="1"/>
  <c r="I82"/>
  <c r="H82"/>
  <c r="AO70"/>
  <c r="AO111" s="1"/>
  <c r="AO127" s="1"/>
  <c r="AM70"/>
  <c r="AM111" s="1"/>
  <c r="AJ70"/>
  <c r="AJ111" s="1"/>
  <c r="AG70"/>
  <c r="AC70"/>
  <c r="AC111" s="1"/>
  <c r="AC127" s="1"/>
  <c r="AA70"/>
  <c r="AA111" s="1"/>
  <c r="O70"/>
  <c r="O111" s="1"/>
  <c r="AM69"/>
  <c r="AL69"/>
  <c r="AL110" s="1"/>
  <c r="AI69"/>
  <c r="AI110" s="1"/>
  <c r="AI120" s="1"/>
  <c r="AF69"/>
  <c r="AD69"/>
  <c r="AC69"/>
  <c r="AA69"/>
  <c r="AA110" s="1"/>
  <c r="W69"/>
  <c r="W110" s="1"/>
  <c r="T69"/>
  <c r="R69"/>
  <c r="R110" s="1"/>
  <c r="Q69"/>
  <c r="Q110" s="1"/>
  <c r="O69"/>
  <c r="O110" s="1"/>
  <c r="O126" s="1"/>
  <c r="N69"/>
  <c r="L69"/>
  <c r="L110" s="1"/>
  <c r="H69"/>
  <c r="AP68"/>
  <c r="AP109" s="1"/>
  <c r="AO68"/>
  <c r="AO109" s="1"/>
  <c r="AJ68"/>
  <c r="AJ109" s="1"/>
  <c r="AI68"/>
  <c r="AD68"/>
  <c r="AD109" s="1"/>
  <c r="AC68"/>
  <c r="AC109" s="1"/>
  <c r="X68"/>
  <c r="X109" s="1"/>
  <c r="W68"/>
  <c r="R68"/>
  <c r="R109" s="1"/>
  <c r="Q68"/>
  <c r="Q109" s="1"/>
  <c r="L68"/>
  <c r="L109" s="1"/>
  <c r="K68"/>
  <c r="AM67"/>
  <c r="AM108" s="1"/>
  <c r="AL67"/>
  <c r="AG67"/>
  <c r="AG108" s="1"/>
  <c r="AF67"/>
  <c r="AF108" s="1"/>
  <c r="AA67"/>
  <c r="AA108" s="1"/>
  <c r="Z67"/>
  <c r="U67"/>
  <c r="U108" s="1"/>
  <c r="T67"/>
  <c r="T108" s="1"/>
  <c r="O67"/>
  <c r="O108" s="1"/>
  <c r="N67"/>
  <c r="I67"/>
  <c r="H67"/>
  <c r="F60"/>
  <c r="E60"/>
  <c r="AK59"/>
  <c r="F59"/>
  <c r="G59" s="1"/>
  <c r="E59"/>
  <c r="F58"/>
  <c r="E58"/>
  <c r="F57"/>
  <c r="E57"/>
  <c r="AP56"/>
  <c r="AO56"/>
  <c r="AM56"/>
  <c r="AL56"/>
  <c r="AI56"/>
  <c r="AG56"/>
  <c r="AF56"/>
  <c r="AD56"/>
  <c r="AC56"/>
  <c r="AA56"/>
  <c r="Z56"/>
  <c r="X56"/>
  <c r="W56"/>
  <c r="U56"/>
  <c r="T56"/>
  <c r="R56"/>
  <c r="Q56"/>
  <c r="O56"/>
  <c r="N56"/>
  <c r="L56"/>
  <c r="F56" s="1"/>
  <c r="G56" s="1"/>
  <c r="K56"/>
  <c r="I56"/>
  <c r="H56"/>
  <c r="E56" s="1"/>
  <c r="F55"/>
  <c r="E55"/>
  <c r="V54"/>
  <c r="F54"/>
  <c r="G54" s="1"/>
  <c r="E54"/>
  <c r="F53"/>
  <c r="E53"/>
  <c r="F52"/>
  <c r="E52"/>
  <c r="AP51"/>
  <c r="AO51"/>
  <c r="AM51"/>
  <c r="AL51"/>
  <c r="AJ51"/>
  <c r="AI51"/>
  <c r="AG51"/>
  <c r="AF51"/>
  <c r="AD51"/>
  <c r="AC51"/>
  <c r="AA51"/>
  <c r="Z51"/>
  <c r="X51"/>
  <c r="W51"/>
  <c r="U51"/>
  <c r="V51" s="1"/>
  <c r="T51"/>
  <c r="R51"/>
  <c r="Q51"/>
  <c r="O51"/>
  <c r="N51"/>
  <c r="L51"/>
  <c r="K51"/>
  <c r="I51"/>
  <c r="H51"/>
  <c r="E51"/>
  <c r="AP50"/>
  <c r="AP70" s="1"/>
  <c r="AP111" s="1"/>
  <c r="AO50"/>
  <c r="AM50"/>
  <c r="AL50"/>
  <c r="AL70" s="1"/>
  <c r="AL111" s="1"/>
  <c r="AL121" s="1"/>
  <c r="AI50"/>
  <c r="AI70" s="1"/>
  <c r="AI111" s="1"/>
  <c r="AG50"/>
  <c r="AF50"/>
  <c r="AF70" s="1"/>
  <c r="AD50"/>
  <c r="AD70" s="1"/>
  <c r="AD111" s="1"/>
  <c r="AA50"/>
  <c r="Z50"/>
  <c r="Z70" s="1"/>
  <c r="X50"/>
  <c r="X70" s="1"/>
  <c r="X111" s="1"/>
  <c r="W50"/>
  <c r="W70" s="1"/>
  <c r="W111" s="1"/>
  <c r="U50"/>
  <c r="U70" s="1"/>
  <c r="U111" s="1"/>
  <c r="T50"/>
  <c r="T70" s="1"/>
  <c r="T111" s="1"/>
  <c r="R50"/>
  <c r="R70" s="1"/>
  <c r="R111" s="1"/>
  <c r="Q50"/>
  <c r="Q70" s="1"/>
  <c r="Q111" s="1"/>
  <c r="O50"/>
  <c r="N50"/>
  <c r="N70" s="1"/>
  <c r="L50"/>
  <c r="L70" s="1"/>
  <c r="L111" s="1"/>
  <c r="K50"/>
  <c r="E50" s="1"/>
  <c r="I50"/>
  <c r="I70" s="1"/>
  <c r="H50"/>
  <c r="H70" s="1"/>
  <c r="H111" s="1"/>
  <c r="AP49"/>
  <c r="AP69" s="1"/>
  <c r="AP110" s="1"/>
  <c r="AO49"/>
  <c r="AO69" s="1"/>
  <c r="AO110" s="1"/>
  <c r="AM49"/>
  <c r="AJ49"/>
  <c r="AJ69" s="1"/>
  <c r="AK69" s="1"/>
  <c r="AG49"/>
  <c r="AG69" s="1"/>
  <c r="AG110" s="1"/>
  <c r="AD49"/>
  <c r="AA49"/>
  <c r="Z49"/>
  <c r="Z69" s="1"/>
  <c r="X49"/>
  <c r="X69" s="1"/>
  <c r="X110" s="1"/>
  <c r="U49"/>
  <c r="U69" s="1"/>
  <c r="U110" s="1"/>
  <c r="R49"/>
  <c r="Q49"/>
  <c r="P49"/>
  <c r="O49"/>
  <c r="L49"/>
  <c r="K49"/>
  <c r="K69" s="1"/>
  <c r="K110" s="1"/>
  <c r="I49"/>
  <c r="I69" s="1"/>
  <c r="H49"/>
  <c r="E49"/>
  <c r="AP48"/>
  <c r="AO48"/>
  <c r="AM48"/>
  <c r="AM68" s="1"/>
  <c r="AM109" s="1"/>
  <c r="AL48"/>
  <c r="AL68" s="1"/>
  <c r="AL109" s="1"/>
  <c r="AL119" s="1"/>
  <c r="AL130" s="1"/>
  <c r="AJ48"/>
  <c r="AI48"/>
  <c r="AG48"/>
  <c r="AF48"/>
  <c r="AD48"/>
  <c r="AC48"/>
  <c r="AA48"/>
  <c r="Z48"/>
  <c r="X48"/>
  <c r="W48"/>
  <c r="U48"/>
  <c r="T48"/>
  <c r="T68" s="1"/>
  <c r="T109" s="1"/>
  <c r="R48"/>
  <c r="Q48"/>
  <c r="O48"/>
  <c r="N48"/>
  <c r="L48"/>
  <c r="K48"/>
  <c r="I48"/>
  <c r="H48"/>
  <c r="AP47"/>
  <c r="AO47"/>
  <c r="AM47"/>
  <c r="AL47"/>
  <c r="AJ47"/>
  <c r="AJ67" s="1"/>
  <c r="AJ108" s="1"/>
  <c r="AI47"/>
  <c r="AI67" s="1"/>
  <c r="AI108" s="1"/>
  <c r="AI118" s="1"/>
  <c r="AG47"/>
  <c r="AF47"/>
  <c r="AD47"/>
  <c r="AD67" s="1"/>
  <c r="AD108" s="1"/>
  <c r="AC47"/>
  <c r="AC67" s="1"/>
  <c r="AC108" s="1"/>
  <c r="AC118" s="1"/>
  <c r="AA47"/>
  <c r="Z47"/>
  <c r="X47"/>
  <c r="X67" s="1"/>
  <c r="X108" s="1"/>
  <c r="W47"/>
  <c r="W67" s="1"/>
  <c r="W108" s="1"/>
  <c r="W124" s="1"/>
  <c r="U47"/>
  <c r="T47"/>
  <c r="R47"/>
  <c r="Q47"/>
  <c r="Q67" s="1"/>
  <c r="Q108" s="1"/>
  <c r="Q124" s="1"/>
  <c r="O47"/>
  <c r="N47"/>
  <c r="L47"/>
  <c r="L67" s="1"/>
  <c r="L108" s="1"/>
  <c r="K47"/>
  <c r="K67" s="1"/>
  <c r="K108" s="1"/>
  <c r="K118" s="1"/>
  <c r="I47"/>
  <c r="H47"/>
  <c r="F47"/>
  <c r="E47"/>
  <c r="AM46"/>
  <c r="AD46"/>
  <c r="AC46"/>
  <c r="Q46"/>
  <c r="Q66" s="1"/>
  <c r="Q107" s="1"/>
  <c r="F45"/>
  <c r="E45"/>
  <c r="AK44"/>
  <c r="F44"/>
  <c r="G44" s="1"/>
  <c r="E44"/>
  <c r="F43"/>
  <c r="E43"/>
  <c r="F42"/>
  <c r="E42"/>
  <c r="AP41"/>
  <c r="AO41"/>
  <c r="AM41"/>
  <c r="AL41"/>
  <c r="AK41"/>
  <c r="AJ41"/>
  <c r="AI41"/>
  <c r="AI66" s="1"/>
  <c r="AI107" s="1"/>
  <c r="AG41"/>
  <c r="AF41"/>
  <c r="AD41"/>
  <c r="AC41"/>
  <c r="AC66" s="1"/>
  <c r="AA41"/>
  <c r="Z41"/>
  <c r="X41"/>
  <c r="W41"/>
  <c r="U41"/>
  <c r="T41"/>
  <c r="R41"/>
  <c r="Q41"/>
  <c r="O41"/>
  <c r="N41"/>
  <c r="L41"/>
  <c r="K41"/>
  <c r="I41"/>
  <c r="F41" s="1"/>
  <c r="H41"/>
  <c r="E41"/>
  <c r="F35"/>
  <c r="E35"/>
  <c r="AN34"/>
  <c r="V34"/>
  <c r="G34"/>
  <c r="F34"/>
  <c r="E34"/>
  <c r="F33"/>
  <c r="E33"/>
  <c r="F32"/>
  <c r="E32"/>
  <c r="AP31"/>
  <c r="AO31"/>
  <c r="AM31"/>
  <c r="AM66" s="1"/>
  <c r="AL31"/>
  <c r="AJ31"/>
  <c r="AJ66" s="1"/>
  <c r="AI31"/>
  <c r="AG31"/>
  <c r="AF31"/>
  <c r="AD31"/>
  <c r="AD66" s="1"/>
  <c r="AC31"/>
  <c r="AA31"/>
  <c r="Z31"/>
  <c r="X31"/>
  <c r="W31"/>
  <c r="U31"/>
  <c r="V31" s="1"/>
  <c r="T31"/>
  <c r="T66" s="1"/>
  <c r="R31"/>
  <c r="Q31"/>
  <c r="O31"/>
  <c r="N31"/>
  <c r="L31"/>
  <c r="K31"/>
  <c r="I31"/>
  <c r="H31"/>
  <c r="E31"/>
  <c r="AI117" l="1"/>
  <c r="Q123"/>
  <c r="Q117"/>
  <c r="X120"/>
  <c r="X126"/>
  <c r="AG126"/>
  <c r="AG120"/>
  <c r="AP126"/>
  <c r="AP120"/>
  <c r="W126"/>
  <c r="W120"/>
  <c r="O127"/>
  <c r="O121"/>
  <c r="K125"/>
  <c r="K119"/>
  <c r="W125"/>
  <c r="W119"/>
  <c r="AI125"/>
  <c r="AI119"/>
  <c r="AM125"/>
  <c r="AM119"/>
  <c r="AM130" s="1"/>
  <c r="AM128" s="1"/>
  <c r="AO120"/>
  <c r="AO126"/>
  <c r="Q127"/>
  <c r="Q121"/>
  <c r="W127"/>
  <c r="W121"/>
  <c r="Q125"/>
  <c r="Q119"/>
  <c r="AC125"/>
  <c r="AC119"/>
  <c r="AO125"/>
  <c r="AO119"/>
  <c r="AG127"/>
  <c r="AG121"/>
  <c r="E130"/>
  <c r="AL128"/>
  <c r="F70"/>
  <c r="F111" s="1"/>
  <c r="I111"/>
  <c r="U127"/>
  <c r="U121"/>
  <c r="AI127"/>
  <c r="AI121"/>
  <c r="L126"/>
  <c r="L120"/>
  <c r="R120"/>
  <c r="R126"/>
  <c r="N121"/>
  <c r="N127"/>
  <c r="L124"/>
  <c r="L118"/>
  <c r="X124"/>
  <c r="X118"/>
  <c r="AD124"/>
  <c r="AD118"/>
  <c r="AJ124"/>
  <c r="AJ118"/>
  <c r="K120"/>
  <c r="K126"/>
  <c r="H121"/>
  <c r="H127"/>
  <c r="T121"/>
  <c r="T127"/>
  <c r="T124"/>
  <c r="T118"/>
  <c r="AF124"/>
  <c r="AF118"/>
  <c r="Q120"/>
  <c r="Q126"/>
  <c r="AA127"/>
  <c r="AA121"/>
  <c r="AM127"/>
  <c r="AM121"/>
  <c r="N124"/>
  <c r="N118"/>
  <c r="Z124"/>
  <c r="Z118"/>
  <c r="AL124"/>
  <c r="AL118"/>
  <c r="AJ120"/>
  <c r="AK120" s="1"/>
  <c r="AJ126"/>
  <c r="AA66"/>
  <c r="AA107" s="1"/>
  <c r="E128"/>
  <c r="G128" s="1"/>
  <c r="R46"/>
  <c r="R66" s="1"/>
  <c r="R107" s="1"/>
  <c r="R67"/>
  <c r="R108" s="1"/>
  <c r="I110"/>
  <c r="F69"/>
  <c r="AD121"/>
  <c r="AD127"/>
  <c r="AA126"/>
  <c r="AA120"/>
  <c r="O124"/>
  <c r="O118"/>
  <c r="AM124"/>
  <c r="AM118"/>
  <c r="X125"/>
  <c r="X119"/>
  <c r="X130" s="1"/>
  <c r="X128" s="1"/>
  <c r="H110"/>
  <c r="E69"/>
  <c r="E110" s="1"/>
  <c r="E120" s="1"/>
  <c r="AN69"/>
  <c r="AM110"/>
  <c r="X66"/>
  <c r="X107" s="1"/>
  <c r="AJ107"/>
  <c r="E67"/>
  <c r="E108" s="1"/>
  <c r="AD126"/>
  <c r="F82"/>
  <c r="G82" s="1"/>
  <c r="AP67"/>
  <c r="AP108" s="1"/>
  <c r="AP46"/>
  <c r="AP66" s="1"/>
  <c r="AP107" s="1"/>
  <c r="AJ121"/>
  <c r="AJ127"/>
  <c r="AC123"/>
  <c r="AC117"/>
  <c r="AO67"/>
  <c r="AO108" s="1"/>
  <c r="AO46"/>
  <c r="AO66" s="1"/>
  <c r="AO107" s="1"/>
  <c r="U126"/>
  <c r="V126" s="1"/>
  <c r="U120"/>
  <c r="AP121"/>
  <c r="AP127"/>
  <c r="AA124"/>
  <c r="AA118"/>
  <c r="L125"/>
  <c r="L119"/>
  <c r="AJ125"/>
  <c r="AJ119"/>
  <c r="AJ130" s="1"/>
  <c r="AJ128" s="1"/>
  <c r="AK128" s="1"/>
  <c r="AF126"/>
  <c r="AF120"/>
  <c r="AC126"/>
  <c r="AC120"/>
  <c r="F31"/>
  <c r="G31" s="1"/>
  <c r="I66"/>
  <c r="I68"/>
  <c r="F48"/>
  <c r="I46"/>
  <c r="O68"/>
  <c r="O109" s="1"/>
  <c r="O46"/>
  <c r="P46" s="1"/>
  <c r="U68"/>
  <c r="U109" s="1"/>
  <c r="U46"/>
  <c r="AA68"/>
  <c r="AA109" s="1"/>
  <c r="AA46"/>
  <c r="AG68"/>
  <c r="AG109" s="1"/>
  <c r="AG46"/>
  <c r="AG66" s="1"/>
  <c r="AG107" s="1"/>
  <c r="AL126"/>
  <c r="AL120"/>
  <c r="H68"/>
  <c r="E48"/>
  <c r="H46"/>
  <c r="N68"/>
  <c r="N109" s="1"/>
  <c r="N46"/>
  <c r="Z68"/>
  <c r="Z109" s="1"/>
  <c r="Z46"/>
  <c r="Z66" s="1"/>
  <c r="Z107" s="1"/>
  <c r="AF68"/>
  <c r="AF109" s="1"/>
  <c r="AF46"/>
  <c r="AF66" s="1"/>
  <c r="AF107" s="1"/>
  <c r="L121"/>
  <c r="L127"/>
  <c r="R121"/>
  <c r="R127"/>
  <c r="X121"/>
  <c r="X127"/>
  <c r="I108"/>
  <c r="U124"/>
  <c r="U118"/>
  <c r="U129" s="1"/>
  <c r="AG124"/>
  <c r="AG118"/>
  <c r="R125"/>
  <c r="R119"/>
  <c r="R130" s="1"/>
  <c r="AD125"/>
  <c r="AD119"/>
  <c r="AD130" s="1"/>
  <c r="AD128" s="1"/>
  <c r="AP125"/>
  <c r="AP119"/>
  <c r="H112"/>
  <c r="E112" s="1"/>
  <c r="E115"/>
  <c r="AD107"/>
  <c r="AK66"/>
  <c r="E104"/>
  <c r="AL127"/>
  <c r="W66"/>
  <c r="W107" s="1"/>
  <c r="K70"/>
  <c r="K111" s="1"/>
  <c r="F102"/>
  <c r="E106"/>
  <c r="Q118"/>
  <c r="AC124"/>
  <c r="G41"/>
  <c r="L46"/>
  <c r="L66" s="1"/>
  <c r="L107" s="1"/>
  <c r="X46"/>
  <c r="F49"/>
  <c r="G49" s="1"/>
  <c r="Z111"/>
  <c r="F51"/>
  <c r="U66"/>
  <c r="V69"/>
  <c r="E102"/>
  <c r="H108"/>
  <c r="N66"/>
  <c r="N107" s="1"/>
  <c r="N117" s="1"/>
  <c r="T107"/>
  <c r="T117" s="1"/>
  <c r="K46"/>
  <c r="K66" s="1"/>
  <c r="K107" s="1"/>
  <c r="W46"/>
  <c r="AL46"/>
  <c r="AL66" s="1"/>
  <c r="Z110"/>
  <c r="AF111"/>
  <c r="N110"/>
  <c r="N120" s="1"/>
  <c r="P120" s="1"/>
  <c r="T110"/>
  <c r="T120" s="1"/>
  <c r="E70"/>
  <c r="E82"/>
  <c r="AN31"/>
  <c r="P69"/>
  <c r="AO123" l="1"/>
  <c r="AO117"/>
  <c r="AL107"/>
  <c r="AN66"/>
  <c r="AP123"/>
  <c r="AP117"/>
  <c r="Z143"/>
  <c r="Z117"/>
  <c r="Z123"/>
  <c r="AA125"/>
  <c r="AA119"/>
  <c r="AA130" s="1"/>
  <c r="AA128" s="1"/>
  <c r="I107"/>
  <c r="H126"/>
  <c r="H120"/>
  <c r="I127"/>
  <c r="I121"/>
  <c r="Z126"/>
  <c r="Z120"/>
  <c r="Z121"/>
  <c r="Z127"/>
  <c r="N119"/>
  <c r="N125"/>
  <c r="G69"/>
  <c r="F110"/>
  <c r="K117"/>
  <c r="K123"/>
  <c r="L117"/>
  <c r="L123"/>
  <c r="AF117"/>
  <c r="AF123"/>
  <c r="AG125"/>
  <c r="AG119"/>
  <c r="AG130" s="1"/>
  <c r="AG128" s="1"/>
  <c r="R123"/>
  <c r="R117"/>
  <c r="AH120"/>
  <c r="V120"/>
  <c r="Q143"/>
  <c r="O125"/>
  <c r="O119"/>
  <c r="X123"/>
  <c r="X117"/>
  <c r="I126"/>
  <c r="I120"/>
  <c r="AA117"/>
  <c r="AA123"/>
  <c r="W123"/>
  <c r="W117"/>
  <c r="I124"/>
  <c r="I118"/>
  <c r="AF125"/>
  <c r="AF119"/>
  <c r="F68"/>
  <c r="F109" s="1"/>
  <c r="I109"/>
  <c r="AP124"/>
  <c r="AP118"/>
  <c r="AJ117"/>
  <c r="AK117" s="1"/>
  <c r="AJ123"/>
  <c r="AF121"/>
  <c r="AF127"/>
  <c r="H124"/>
  <c r="H118"/>
  <c r="F50"/>
  <c r="F46" s="1"/>
  <c r="G46" s="1"/>
  <c r="G51"/>
  <c r="K127"/>
  <c r="K121"/>
  <c r="H109"/>
  <c r="E68"/>
  <c r="E109" s="1"/>
  <c r="U125"/>
  <c r="U119"/>
  <c r="U130" s="1"/>
  <c r="E118"/>
  <c r="E124"/>
  <c r="U107"/>
  <c r="V66"/>
  <c r="AD123"/>
  <c r="AD117"/>
  <c r="Z125"/>
  <c r="Z119"/>
  <c r="AG117"/>
  <c r="AG123"/>
  <c r="AO124"/>
  <c r="AO118"/>
  <c r="AM126"/>
  <c r="AN126" s="1"/>
  <c r="AM120"/>
  <c r="AN120" s="1"/>
  <c r="R124"/>
  <c r="R118"/>
  <c r="R129" s="1"/>
  <c r="R128" s="1"/>
  <c r="F121"/>
  <c r="F127"/>
  <c r="U128"/>
  <c r="E46"/>
  <c r="E111"/>
  <c r="F67"/>
  <c r="F108" s="1"/>
  <c r="H66"/>
  <c r="O66"/>
  <c r="G102"/>
  <c r="AH126"/>
  <c r="H107" l="1"/>
  <c r="E66"/>
  <c r="E107" s="1"/>
  <c r="E117" s="1"/>
  <c r="U117"/>
  <c r="V117" s="1"/>
  <c r="U123"/>
  <c r="V123" s="1"/>
  <c r="O107"/>
  <c r="P66"/>
  <c r="I125"/>
  <c r="I119"/>
  <c r="AL123"/>
  <c r="AN123" s="1"/>
  <c r="AL117"/>
  <c r="AN117" s="1"/>
  <c r="AI143"/>
  <c r="E127"/>
  <c r="E121"/>
  <c r="H125"/>
  <c r="H119"/>
  <c r="I123"/>
  <c r="I143"/>
  <c r="I117"/>
  <c r="F124"/>
  <c r="F118"/>
  <c r="E125"/>
  <c r="E119"/>
  <c r="F120"/>
  <c r="G120" s="1"/>
  <c r="F126"/>
  <c r="G126" s="1"/>
  <c r="G110"/>
  <c r="AH117"/>
  <c r="AH123"/>
  <c r="F66"/>
  <c r="F125"/>
  <c r="F119"/>
  <c r="G66" l="1"/>
  <c r="F107"/>
  <c r="O123"/>
  <c r="O117"/>
  <c r="P117" s="1"/>
  <c r="H143"/>
  <c r="E143" s="1"/>
  <c r="H117"/>
  <c r="H123"/>
  <c r="F117" l="1"/>
  <c r="G117" s="1"/>
  <c r="G107"/>
  <c r="F123"/>
  <c r="G123" s="1"/>
</calcChain>
</file>

<file path=xl/sharedStrings.xml><?xml version="1.0" encoding="utf-8"?>
<sst xmlns="http://schemas.openxmlformats.org/spreadsheetml/2006/main" count="655" uniqueCount="165">
  <si>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</si>
  <si>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</si>
  <si>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</si>
  <si>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ОТЧЕТ</t>
  </si>
  <si>
    <t xml:space="preserve">                           о ходе исполнения комплексного плана (сетевого графика) реализации </t>
  </si>
  <si>
    <t xml:space="preserve"> муниципальной программы «Укрепление межнационального и межконфессионального согласия, профилактика экстремизма на территории города Урай» за январь - март  2024 года</t>
  </si>
  <si>
    <t xml:space="preserve"> Таблица 1</t>
  </si>
  <si>
    <t>№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</si>
  <si>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</si>
  <si>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</si>
  <si>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</si>
  <si>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Финансовые затраты на реализацию (тыс. руб.)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</si>
  <si>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</si>
  <si>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</si>
  <si>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</si>
  <si>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всего на год,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</si>
  <si>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</si>
  <si>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</si>
  <si>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</si>
  <si>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</si>
  <si>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</si>
  <si>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</si>
  <si>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</si>
  <si>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</si>
  <si>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</si>
  <si>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</si>
  <si>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</si>
  <si>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</si>
  <si>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</si>
  <si>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</t>
  </si>
  <si>
    <t>Исполнение, %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</si>
  <si>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</si>
  <si>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</si>
  <si>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</si>
  <si>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</si>
  <si>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</si>
  <si>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</si>
  <si>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</si>
  <si>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</si>
  <si>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</si>
  <si>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</si>
  <si>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</si>
  <si>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</si>
  <si>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</si>
  <si>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</si>
  <si>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</si>
  <si>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</si>
  <si>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</si>
  <si>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</si>
  <si>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</si>
  <si>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</si>
  <si>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</si>
  <si>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</si>
  <si>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</si>
  <si>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</si>
  <si>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</si>
  <si>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</si>
  <si>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</si>
  <si>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</si>
  <si>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</si>
  <si>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</si>
  <si>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</si>
  <si>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</si>
  <si>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</si>
  <si>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</si>
  <si>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</si>
  <si>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</si>
  <si>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</si>
  <si>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</si>
  <si>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</si>
  <si>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</si>
  <si>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</si>
  <si>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</si>
  <si>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1.</t>
  </si>
  <si>
    <t>Подпрограмма 1.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</t>
  </si>
  <si>
    <r>
      <rPr>
        <sz val="9"/>
        <rFont val="Times New Roman"/>
      </rPr>
      <t>1.1</t>
    </r>
    <r>
      <rPr>
        <sz val="9"/>
        <color theme="0"/>
        <rFont val="Times New Roman"/>
      </rPr>
      <t>.</t>
    </r>
  </si>
  <si>
    <t>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
(1, 4)</t>
  </si>
  <si>
    <t xml:space="preserve">Управление внутренней политики администрации города Урай;
органы администрации города Урай: управление по культуре и социальным вопросам администрации города Урай; МАУ МП «ЦМИГИ» </t>
  </si>
  <si>
    <t>без финансирования</t>
  </si>
  <si>
    <t>-</t>
  </si>
  <si>
    <t xml:space="preserve">Информационное освещение о приеме заявок на: 
- Конкурс в форме субсидий из бюджета городского округа Урай ХМАО – Югры социально ориентированным некоммерческим организациям в 2024 году (https://xn--80astl.xn--80aaacibp5ddlofdugk.xn--p1ai/public/news/ob%22yavlen-gorodskoy-konkurs-grantov-dlya-sotsial%27no-orientirovannykh-nekommercheskikh-organizatsiy-v-2024-godu);
- III Всероссийский конкурс этнического видеоконтента «МЫ» (https://vk.com/club201108565?w=wall-201108565_1082); 
- Второй конкурс Президентского фонда культурных инициатив 2024 года (https://vk.com/club201108565?w=wall-201108565_1083);
- Второй конкурс Президентских грантов для некоммерческих организаций 2024 года (https://vk.com/club201108565?w=wall-201108565_1118);
- Культурную мозаику малых городов и сел Югры (https://vk.com/club201108565?w=wall-201108565_1123);
- Международный открытый грантовый конкурс «Православная инициатива – 2024» (https://vk.com/club201108565?w=wall-201108565_1137);
- Конкурс на предоставление гранта губернатора Югры для некоммерческих организаций 2024 года (https://vk.com/club201108565?w=wall-201108565_1269);
- Конкурс социальных и культурных проектов ООО «ЛУКОЙЛ-Западная Сибирь» (https://vk.com/club201108565?w=wall-201108565_1258).
В I квартале проведено не менее 10 индивидуальных консультаций, а также ряд просветительских мероприятий направленных на повышение уровня профессиональных компетенций по написанию грантов:
- 08-21.02.2024 в ЦМИГИ проектная школа «Гранты с УМом» (https://vk.com/official_uray?w=wall-63159149_43308, https://vk.com/official_uray?w=wall-63159149_44058, https://vk.com/official_uray?w=wall-63159149_44458);
- 26.02.2024 в КИЦ мероприятие «Грантовая заявка: шаг за шагом»  (https://vk.com/club201108565?w=wall-201108565_1140); 
- 02.03.2024 в КИЦ образовательная сессия со спикером - ведущим специалистом отдела образовательных технологий Центра гражданских и социальных инициатив Югры Шипиловой В.С. (https://vk.com/club201108565?w=wall-201108565_1176,  https://vk.com/club201108565?w=wall-201108565_1181). </t>
  </si>
  <si>
    <r>
      <rPr>
        <sz val="9"/>
        <rFont val="Times New Roman"/>
      </rPr>
      <t>1.2</t>
    </r>
    <r>
      <rPr>
        <sz val="9"/>
        <color theme="0"/>
        <rFont val="Times New Roman"/>
      </rPr>
      <t>.</t>
    </r>
  </si>
  <si>
    <t>Содействие религиозным организациям в культурно-просветительской и социально-значимой деятельности
(1, 2, 4)</t>
  </si>
  <si>
    <t xml:space="preserve">Управление внутренней политики администрации города Урай;
органы администрации города Урай: управление по культуре и социальным вопросам администрации города Урай;
Управление образования администрации города Урай </t>
  </si>
  <si>
    <t xml:space="preserve">22.03.2024 в КИЦ совместно с Приход Храма Рождества Пресвятой Богородицы состоялся Круглый стой «Православная летопись Урая» (https://vk.com/trkspektr?w=wall-118001606_14330). Целью круглого стола стало обсуждение вопросов по проблеме сохранения исторической памяти православного Урая. Охват - 35 человек. 
22.03.2024 на базе ДШИ состоялся лекторий из цикла «Мир сегодня» тема: «Русская голгофа», встреча носила исторический и познавательный характер о событиях, которые были в истории России и в Югре (https://vk.com/public211626701?w=wall-211626701_382). Охват - 40 человек.
В рамках реализации учебного курса «Основы религиозной культуры и светской этики» и реализации «дорожной карты» по программе «Социокультурные истоки», учреждениями образования организуются встречи с настоятелем местной религиозной организации Православный приход храма Рождества Пресвятой Богородицы города Урая и имам-хатибом местной мусульманской  религиозной организации. </t>
  </si>
  <si>
    <r>
      <rPr>
        <sz val="9"/>
        <rFont val="Times New Roman"/>
      </rPr>
      <t>1.3</t>
    </r>
    <r>
      <rPr>
        <sz val="9"/>
        <color theme="0"/>
        <rFont val="Times New Roman"/>
      </rPr>
      <t>.</t>
    </r>
  </si>
  <si>
    <t>Развитие и использование потенциала молодежи в интересах укрепления единства российской нации, упрочения мира и согласия
(1, 3)</t>
  </si>
  <si>
    <t xml:space="preserve">Управление образования администрации города Урай;
МАУ МП «ЦМИГИ» </t>
  </si>
  <si>
    <t>В образовательных учрежденипях обучающиеся задействованы в проектах «Новигаты детства» и «Движение Первых», в рамках которых организуются, в том числе мероприятия направленные  на укрепление общероссийского гражданского единства,  формирование позитивного этнического самосознания и конструктивное межэтническое взаимодействие в молодежной среде.  
На базе МАУ МП «ЦМИГИ» функционирует городской ресурсный центр «Доброволец Урая», который разрабатывает и проводит мероприятия, акции с привлечением молодежи: «Ветеран живет рядом», «Георгиевская ленточка», «Красная гвоздика» и др.   
27.01.2024 в ЦМИГИ проведен исторический автоквест «Блокада Ленинграда», посвященный 80-ой годовщине снятия блокады Ленинграда, в котором приняли участие студенты, работающая молодёжь, жители города – всего 5 команд (https://vk.com/cmgi_uray?w=wall-70679406_1686%2Fall);
22.03.2024 в КДЦ «Нефтяник» состоялось открытие «Молодежного саммита национально-культурных объединений Югры». Цель Саммита: презентация и внедрение эффективных механизмов практического взаимодействия молодых лидеров – руководителей, представителей национально культурных организаций Югры в сфере социально – культурного сотрудничества. Работа первого дня Саммита: пленарная сессия, дискуссионные треки, практикумы в виде проектной работы по направлениям: молодежные социальные проекты; молодежное сотрудничество; молодежное социальное предпринимательство (https://vk.com/club201108565).</t>
  </si>
  <si>
    <r>
      <rPr>
        <sz val="9"/>
        <rFont val="Times New Roman"/>
      </rPr>
      <t>1.4</t>
    </r>
    <r>
      <rPr>
        <sz val="9"/>
        <color theme="0"/>
        <rFont val="Times New Roman"/>
      </rPr>
      <t>.</t>
    </r>
  </si>
  <si>
    <t>Содействие этнокультурному многообразию народов России и укреплению общероссийской гражданской идентичности
(1, 2, 3, 4)</t>
  </si>
  <si>
    <t>Органы администрации города Урай: управление по культуре и социальным вопросам администрации города Урай; Управление образования администрации города Урай;
МАУ МП «ЦМИГИ»</t>
  </si>
  <si>
    <t>всего</t>
  </si>
  <si>
    <t>В рамках Марафона национальных семейных традиций в I квартале проведено 1 мероприятие: 13.01.2024 «Бабьи каши», организатор - Урайская городская национально-культурная общественная организация «Русичи» (https://vk.com/official_uray?w=wall-63159149_42926);
21.03.2024 на базе ДС №8 проведен фестиваль «Диалог культур», в котором приняли участие дети и родители из нескольких детских садов города. Цель: повышение культуры межнациональных отношений, приобщение воспитанников к национальным традициям и родному языку (https://m.vk.com/wall-211558892_2966);
26.03.2024 в КИЦ состоялась этновстреча «Культурный код моей семьи» на которой три семьи поделились с молодежью об особенностях жизненного устоя своей семьи, с обычаями своего народа и семейными традициями (https://vk.com/libovka_uray?w=wall-194532875_1363).</t>
  </si>
  <si>
    <t>федеральный бюджет</t>
  </si>
  <si>
    <t>бюджет Ханты-Мансийского автономного округа – Югры</t>
  </si>
  <si>
    <t>местный бюджет</t>
  </si>
  <si>
    <t>иные источники финансирования (внебюджетные средства)</t>
  </si>
  <si>
    <r>
      <rPr>
        <sz val="9"/>
        <rFont val="Times New Roman"/>
      </rPr>
      <t>1.5</t>
    </r>
    <r>
      <rPr>
        <sz val="9"/>
        <color theme="0"/>
        <rFont val="Times New Roman"/>
      </rPr>
      <t>.</t>
    </r>
  </si>
  <si>
    <t>Проведение просветительских мероприятий, направленных на популяризацию и поддержку русского языка, а также родных языков народов России 
(1, 3, 4)</t>
  </si>
  <si>
    <t>Органы администрации города Урай: управление по культуре и социальным вопросам администрации города Урай; Управление образования администрации города Урай</t>
  </si>
  <si>
    <t>В I квартале 2024 года в образовательных учреждениях проведены мероприятия, направленные на укрепление статуса русского языка как государственного на всей территории России; повышение общего уровня грамотности граждан; упорядочение грамматического строя и лексической системы современного русского литературного языка; защита русского языка от чрезмерного употребления иностранных слов; обеспечение корректности использования государственного языка России государственными и муниципальными органами:
21.02.2024 акция «Читаем на родном», посвященная Международному дню родного языка (https://vk.com/economic_school?w=wall-104568735_9815, https://vk.com/urayschool2?w=wall-171477734_6656, https://vk.com/school4uray?w=wall-119766199_8449);
15.03.2024 чемпионата по чтению вслух на русском языке среди старшеклассников "Страница`24» (https://vk.com/gimnaziyauray?w=wall-172840569_8347); 
20.03.2024 участие в конкурсе по чтению вслух прозы на русском языке «Живая классика» (https://vk.com/school5uray?w=wall-130421202_6507).
13.03.2024 в ЦМИГИ в рамках Фестиваля «Действуй» организована площадка Фан – фикшн «Во!Круг Пушкина» направленная на популяризацию русского языка (https://vk.com/moloduray?w=wall-11417917_5997).</t>
  </si>
  <si>
    <r>
      <rPr>
        <sz val="9"/>
        <rFont val="Times New Roman"/>
      </rPr>
      <t>1.6</t>
    </r>
    <r>
      <rPr>
        <sz val="9"/>
        <color theme="0"/>
        <rFont val="Times New Roman"/>
      </rPr>
      <t>.</t>
    </r>
  </si>
  <si>
    <t>Реализация мер, направленных на социальную и культурную адаптацию мигрантов, совершенствование системы мер, обеспечивающих уважительное отношение мигрантов к культуре и традициям принимающего сообщества
(1)</t>
  </si>
  <si>
    <t>Управление внутренней политики администрации города Урай;
органы администрации города Урай: управление по культуре и социальным вопросам администрации города Урай; 
Управление образования администрации города Урай</t>
  </si>
  <si>
    <t xml:space="preserve">Реализация в течение течение I квартала 2024 года программы «Территория равных возможностей» с организацией занятий с иностранными гражданами по изучению русского языка, обучению элементарным навыкам общения и углубленного знания языка, что дает возможность не только совершенствоваться в профессии, но расширять свой кругозор и развиваться в других сферах, не ограничиваясь лишь работой. С иностранными слушателями прорабатывается общение в таких ситуациях, как «разговор о профессии», «в кафе», «знакомство», «в магазине» и др. Также разъясняется законодательство и нормы поведения в принимающем сообществе, оказывается консультационная помощь на базе Центра общественного доступа Центральной библиотеки им. Л.И. Либова Культурно исторического центра МАУ «Культура» (5 мероприятий с 3 иностранными гражданами).
22.03.2024 выездное мероприятие к иностранным гражданам в места массовой постановки на миграционный учет в г. Урай, ул. Сибирская, 2, где до иностранных граждан доведена информация, направленная на профилактику правонарушений (преступлений), разъяснены правила поведения в принимающем сообществе, по итогу сотрудники ответили 
на вопросы, раздали информационные материалы (https://uray.ru/profilakticheskie-meroprijatija-dlja-inostrannyh-grazhdan/).
</t>
  </si>
  <si>
    <r>
      <rPr>
        <sz val="9"/>
        <rFont val="Times New Roman"/>
      </rPr>
      <t>1.7</t>
    </r>
    <r>
      <rPr>
        <sz val="9"/>
        <color theme="0"/>
        <rFont val="Times New Roman"/>
      </rPr>
      <t>.</t>
    </r>
  </si>
  <si>
    <t>Издание и распространение информационных материалов, тематических словарей, разговорников для мигрантов, привлечение средств массовой информации к формированию положительного образа мигранта, популяризация легального труда мигрантов
(1, 5)</t>
  </si>
  <si>
    <t>Органы администрации города Урай: управление по культуре и социальным вопросам администрации города Урай,
отдел по взаимодействию со средствами массовой информации администрации города Урай</t>
  </si>
  <si>
    <t>Размещение информации в СМИ, направленной на формирование положительного образа мигранта, популяризацию легального труда мигрантов:
- репортаж ТРК «Спектр+» города Урай: https://vk.com/trkspektr?w=wall-118001606_14115 (Нелегальный мигрант/07.02.2024); 
- публикация в газете «Знамя» города Урай: https://infoflag.ru/2024/02/18/operacija-nelegal/ (Операция нелегал/18.02.2024).</t>
  </si>
  <si>
    <t>Отклонение в сумме 20 000 рублей от фактического исполнения в марте 2024 года произошло по причине увеличения времени для согласования сметы, необходимостью перераспределения части денежных средств в рамках подпрограммы, разработки макета  информационных материалов. Фактическое исполнение запланировано на май 2024 года.</t>
  </si>
  <si>
    <r>
      <rPr>
        <sz val="9"/>
        <rFont val="Times New Roman"/>
      </rPr>
      <t>1.8</t>
    </r>
    <r>
      <rPr>
        <sz val="9"/>
        <color theme="0"/>
        <rFont val="Times New Roman"/>
      </rPr>
      <t>.</t>
    </r>
  </si>
  <si>
    <t>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
(1, 2, 5)</t>
  </si>
  <si>
    <t>Управление внутренней политики администрации города Урай;
органы администрации города Урай: отдел по взаимодействию со средствами массовой информации администрации города Урай</t>
  </si>
  <si>
    <t>В течение I квартала 2024 года:
- газетой «Знамя» города Урай опубликовано не менее 15 тематических материалов по вопросам национальной политики в различных рубриках, материалы, публикуемые на страницах издания материалы продублированы  в сетевом издании газеты «Знамя» (https://infoflag.ru/), а также в группе газеты в социальной сети ВКонтакте (https://vk.com/znamy_uray86);  
 - ТРК «Спектр+» города Урай осуществлено телевещание не менее 10 репортажей, которые продублированы в социальной сети ВКонтакте (https://vk.com/trkspektr);
- отделом по взаимодействию со средствами массовой информации администрации города Урай размещено не менее 40 постов на сайте органов местного самоуправления (https://uray.ru/category/news/) и на официальных страницах социальных сетей администрации города Урай (https://vk.com/official_uray, https://ok.ru/admuray, https://t.me/urayofficial, https://invite.viber.com/?g2=AQBsH3jaIySAPkyUKnFaw5CS);
- размещено не менее 5 тематических выступлений и постов главы города Урай в официальном аккаунте Вконтакте (https://vk.com/tr_zakirzyanov); 
- выпушен в тираж ролик «Народы Поволжья» в рамках цикла сюжетов о народах, проживающих на территории город Урай «Урай многонациональный» (https://vk.com/official_uray?w=wall-63159149_43603).</t>
  </si>
  <si>
    <r>
      <rPr>
        <sz val="9"/>
        <rFont val="Times New Roman"/>
      </rPr>
      <t>1.9</t>
    </r>
    <r>
      <rPr>
        <sz val="9"/>
        <color theme="0"/>
        <rFont val="Times New Roman"/>
      </rPr>
      <t>.</t>
    </r>
  </si>
  <si>
    <t xml:space="preserve">Организация конкурсов социальной рекламы, журналистских работ и проектов, освещающих мероприятия по укреплению общероссийского гражданского единства, гармонизации межнациональных и межконфессиональных отношений, профилактике экстремизма
(1, 2, 5) 
</t>
  </si>
  <si>
    <t>Органы администрации города Урай: управление по культуре и социальным вопросам администрации города Урай, отдел по взаимодействию со средствами массовой информации администрации города Урай</t>
  </si>
  <si>
    <t xml:space="preserve">Оказано содействипе ТРК «Спектр+» города Урай в подготовке заявки на участие в III Всероссийском конкурсе этнического видеоконтента «МЫ» (https://xn--j1aaefeoho1e.xn--p1ai/) с роликами «Коренные народы Югры» (https://vk.com/official_uray?w=wall-63159149_31298) и «Восточнославянские народы» (https://vk.com/official_uray?w=wall-63159149_39436) из цикла сюжетов о народах, проживающих на территории город Урай «Урай многонациональный», снятых по заказу администрации города Урай. </t>
  </si>
  <si>
    <t>1.10</t>
  </si>
  <si>
    <t>Создание условий для сохранения и популяризации самобытной казачьей культуры, участия российского казачества в воспитании подрастающего поколения в духе патриотизма
(1)</t>
  </si>
  <si>
    <t>Управление внутренней политики администрации города Урай;
органы администрации города Урай: управление по культуре и социальным вопросам администрации города Урай, 
управление по физической культуре, спорту и туризму администрации города Урай; 
Управление образования администрации города Урай</t>
  </si>
  <si>
    <t xml:space="preserve">Оказано содействие ХКО «Хутор Шаимский» в подготовке заявки на участие во втором конкурсе Президентских грантов для некоммерческих организаций 2024 года с проектом «Клуб казачьей молодежи» (https://xn--80afcdbalict6afooklqi5o.xn--p1ai/public/application/item?id=965a97cd-b649-4cfc-951a-0e337c69d17d). Проект находится на независимой экспертизе.
</t>
  </si>
  <si>
    <t>ИТОГО по подпрограмме 1:</t>
  </si>
  <si>
    <t>2.</t>
  </si>
  <si>
    <t>Подпрограмма 2. Участие в профилактике экстремизма, а также минимизации и (или) ликвидации последствий проявлений экстремизма</t>
  </si>
  <si>
    <r>
      <rPr>
        <sz val="9"/>
        <rFont val="Times New Roman"/>
      </rPr>
      <t>2.1</t>
    </r>
    <r>
      <rPr>
        <sz val="9"/>
        <color theme="0"/>
        <rFont val="Times New Roman"/>
      </rPr>
      <t>.</t>
    </r>
  </si>
  <si>
    <t>Обеспечение эффективного мониторинга состояния межнациональных и межконфессиональных отношений, раннего предупреждения конфликтных ситуаций, выявления фактов распространения идеологии экстремизма
(1, 2)</t>
  </si>
  <si>
    <t>Управление внутренней политики администрации города Урай</t>
  </si>
  <si>
    <t>Посредством АИС «Поиск» за I квартала 2024 года проверено 50 материалов: 6 - экстремистского характера, 24 - по тематике АУЕ, 20 - по молодежным ультраправым движениям, 7 из которых признаны соответствующими тематике, документы через систему подготовлены для блокировки доступа.</t>
  </si>
  <si>
    <r>
      <rPr>
        <sz val="9"/>
        <rFont val="Times New Roman"/>
      </rPr>
      <t>2.2</t>
    </r>
    <r>
      <rPr>
        <sz val="9"/>
        <color theme="0"/>
        <rFont val="Times New Roman"/>
      </rPr>
      <t>.</t>
    </r>
  </si>
  <si>
    <t xml:space="preserve">Реализация мер по профилактике распространения экстремистской идеологии, по выявлению зарождающихся конфликтов в сфере межнациональных и этноконфессиональных отношений 
(1, 2) </t>
  </si>
  <si>
    <t xml:space="preserve">В I квартале 2024 года проведено 15 рабочих встреч и круглых столов с представителями национально-культурных объединений и религиозных организаций, направленных на профилактику распространения экстремисткой идеологии, недопущение межнациональных и межконфессиональных конфликтов.
23.03.2024 в Этнопарке «Силава» для представителей национально-культурных объединений проведен круглый стол «Терроризм и экстремизм в молодежной среде: механизмы распространения, выявление и социальные технологии профилактики». Модератор - консультант Управления национальной политики Департамента молодежной политики, гражданских инициатив и внешних связей ХМАО – Югры Шихалиев Р.А. разъяснил суть террористической угрозы в молодежной среде, ее истоки и мотивы, акцентировал внимание на ценности человеческой жизни, осуждение любых проявлений экстремизма и идеологии ненависти (https://vk.com/official_uray?w=wall-63159149_45562). </t>
  </si>
  <si>
    <r>
      <rPr>
        <sz val="9"/>
        <rFont val="Times New Roman"/>
      </rPr>
      <t>2.3</t>
    </r>
    <r>
      <rPr>
        <sz val="9"/>
        <color theme="0"/>
        <rFont val="Times New Roman"/>
      </rPr>
      <t>.</t>
    </r>
  </si>
  <si>
    <t>Проведение в образовательных, спортивных организациях и среди молодежи мероприятий по противодействию вовлечению в экстремистскую деятельность
(1, 2)</t>
  </si>
  <si>
    <t>Управление внутренней политики администрации города Урай;
органы администрации города Урай: 
управление по физической культуре, спорту и туризму администрации города Урай,
Управление образования администрации города Урай;
МАУ МП «ЦМИГИ»</t>
  </si>
  <si>
    <t xml:space="preserve">27.03.2024 сотрудники полиции и представители органов местного самоуправления провели встречу со студентами политехнического колледжа города Урай, на которой была затронута в том числе, тема экстремизма в молодёжной среде и противодействие вовлечению в экстремистскую деятельность (https://vk.com/official_uray?w=wall-63159149_45758). 
В период 10.03-10.04.2024, в целях проведения просветительских мероприятий, направленных на развитие у детей и  молодежи неприятия идеологии терроризм и экстремизма, а также привитие им традиционных российских духовно-нравственных ценностей, с использованием материалов площадки Общероссийской государственной просветительской организации «Российское общество «Знание», на базе спортивных объектов МАУ ДО «СШ «Старт» были организованы:
- показ лекции на тему «Терроризм и экстремизм в современном мире» (https://znanierussia.ru/library/video/terrorizm-ekstremizm-i-ih-vliyanie-na-sovremennyj-mir-1804?from=cinema) детям в возрасте от 13 до 17 лет;
- показ лекции на тему «Герои СВО: защищая нас и Родину» (https://znanierussia.ru/library/video/geroi-svo-zashishaya-nas-i-rodinu-4018) детям в возрасте от 13 до 17 лет;
- показ мультфильма «Зина, Кеша и террористы» (https://vk.com/video-154566039_456239053) детям в возрасте от 6 до 13 лет.
Общий охват участников составил 758 человек (ссылка на публикацию о  проведенном мероприятии: https://vk.com/sport_uray?w=wall-188234457_5666).     </t>
  </si>
  <si>
    <r>
      <rPr>
        <sz val="9"/>
        <rFont val="Times New Roman"/>
      </rPr>
      <t>2.4</t>
    </r>
    <r>
      <rPr>
        <sz val="9"/>
        <color theme="0"/>
        <rFont val="Times New Roman"/>
      </rPr>
      <t>.</t>
    </r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</si>
  <si>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
(1, 2)</t>
  </si>
  <si>
    <t>Управление образования администрации города Урай</t>
  </si>
  <si>
    <t xml:space="preserve">В I квартале 2024 года во всех общеобразовательных организациях проведена работа по информированию обучающихся и родителей об ответственности за публичное демонстрирование нацистской атрибутики и символики экстремистских организаций, проведены разъяснительные работы с родителями по недопущению вовлечения обучающихся в экстремистскую деятельность (с использованием методических материалов, предоставленных ОМВД России по г. Ураю).
Размещены памятки в имеющихся родительских чатах.
Проведены разъяснительные беседы с обучающимися и встречи со специалистами ОМВД России по г. Ураю.
На официальных страницах социальных сетей общеобразовательных организаций размещена информация, направленная на профилактику экстремизма: 
- https://vk.com/school4uray?w=wall-119766199_8427;
- https://vk.com/school5uray?w=wall-130421202_6547;
- https://vk.com/school5uray?w=wall-130421202_6519;
- https://vk.com/school6fine?w=wall-171607853_4405.            </t>
  </si>
  <si>
    <r>
      <rPr>
        <sz val="9"/>
        <rFont val="Times New Roman"/>
      </rPr>
      <t>2.5</t>
    </r>
    <r>
      <rPr>
        <sz val="9"/>
        <color theme="0"/>
        <rFont val="Times New Roman"/>
      </rPr>
      <t>.</t>
    </r>
  </si>
  <si>
    <t>Проведение информационных кампаний, направленных на профилактику экстремизма, мотивирование граждан к информированию государственных органов о ставших им известных фактах экстремистской деятельности
(1, 2)</t>
  </si>
  <si>
    <t>На сайте органов местного самоуправления города Урай размещена информация по мотивированию граждан к информированию государственных органов о ставших им известных фактах об экстремистской деятельности:                    
- https://uray.ru/wp-content/uploads/2022/07/prilozhenie-1.pdf;                           
- https://uray.ru/pri-obnaruzhenii-faktov-projavlenija-jekstremizma-sleduet-nezamedlitelno-soobshhit-14/.                             
На официальных страницах социальных сетей администрации города Урай размещена информация, направленная на профилактику экстремизма:                            
- https://vk.com/official_uray?w=wall-63159149_42627;                           
- https://vk.com/official_uray?w=wall-63159149_42773;                            
- https://vk.com/official_uray?w=wall-63159149_45724.</t>
  </si>
  <si>
    <r>
      <rPr>
        <sz val="9"/>
        <rFont val="Times New Roman"/>
      </rPr>
      <t>2.6</t>
    </r>
    <r>
      <rPr>
        <sz val="9"/>
        <color theme="0"/>
        <rFont val="Times New Roman"/>
      </rPr>
      <t>.</t>
    </r>
  </si>
  <si>
    <t>Повышение профессионального уровня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реализации государственной национальной политики
(1)</t>
  </si>
  <si>
    <t>Управление внутренней политики администрации города Урай;
органы администрации города Урай: управление по культуре и социальным вопросам администрации города Урай,
управление по физической культуре, спорту и туризму администрации города Урай, отдел по взаимодействию со средствами массовой информации администрации города Урай;
Управление образования администрации города Урай</t>
  </si>
  <si>
    <t>Пройдены курсы повышения квалификация в автономном учреждении Ханты-Мансийского автономного округа – Югры «Региональный институт управления»:                            
- начальником отдела общественных связей и национальной политики управления внутренней политики администрации города Урай с 05 по 21.03.2024 по программе «Реализация государственной национальной политики в Российской Федерации»;                           
- специалистом-экспертом отдела общественных связей и национальной политики управления внутренней политики администрации города Урай с 07 по 22.03.2024 по программе «Направления и формы профилактики экстремизма на национальной и религиозной почве».</t>
  </si>
  <si>
    <t>ИТОГО по подпрограмме 2:</t>
  </si>
  <si>
    <t>ИТОГО по программе:</t>
  </si>
  <si>
    <t>Инвестиции в объекты муниципальной собственности</t>
  </si>
  <si>
    <t>Прочие расходы</t>
  </si>
  <si>
    <t>В том числе:</t>
  </si>
  <si>
    <t>Ответственный исполнитель
(управление внутренней политики администрации города Урай)</t>
  </si>
  <si>
    <t>Соисполнитель 1 
(органы администрации города Урай:
управление по культуре и социальным вопросам администрации города Урай;
управление по физической культуре, спорту и туризму администрации города Урай; отдел по взаимодействию со средствами массовой информации администрации города Урай)</t>
  </si>
  <si>
    <t>Соисполнитель 2
(МАУ МП «ЦМИГИ»)</t>
  </si>
  <si>
    <t xml:space="preserve">Соисполнитель 3
(Управление образования администрации города Урай)
</t>
  </si>
  <si>
    <t xml:space="preserve">Отвтственный исполнитель программы исполняющий обязанности начальниака управления внутренней политики администрации города Урай С.В. Эннс         </t>
  </si>
  <si>
    <t>Согласовано:</t>
  </si>
  <si>
    <t xml:space="preserve">                                                                 </t>
  </si>
  <si>
    <t>Комитет по финансам  администрации города Урай</t>
  </si>
  <si>
    <t>«__»_________2024г. _________________</t>
  </si>
  <si>
    <t>«____»_________2024г. ______________________</t>
  </si>
  <si>
    <t>подпись</t>
  </si>
  <si>
    <t>Исполнитель: специалист-эксперт отдела общественных связей и национальной политики управления внутренней политики  администрации г.Урай С.С. Салтанова, тел.: 3-32-97 (доб. 040)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</si>
</sst>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00"/>
    <numFmt numFmtId="166" formatCode="0.0"/>
    <numFmt numFmtId="167" formatCode="_-* #,##0.000_р_._-;\-* #,##0.000_р_._-;_-* &quot;-&quot;??_р_._-;_-@_-"/>
    <numFmt numFmtId="168" formatCode="#,##0.0"/>
  </numFmts>
  <fonts count="15">
    <font>
      <sz val="11"/>
      <color theme="1"/>
      <name val="Calibri"/>
      <scheme val="minor"/>
    </font>
    <font>
      <sz val="9"/>
      <name val="Calibri"/>
      <scheme val="minor"/>
    </font>
    <font>
      <sz val="10"/>
      <name val="Arial Cyr"/>
    </font>
    <font>
      <sz val="11"/>
      <name val="Times New Roman"/>
    </font>
    <font>
      <sz val="10"/>
      <name val="Times New Roman"/>
    </font>
    <font>
      <sz val="11"/>
      <name val="Calibri"/>
      <scheme val="minor"/>
    </font>
    <font>
      <b/>
      <sz val="10"/>
      <name val="Times New Roman"/>
    </font>
    <font>
      <b/>
      <sz val="11"/>
      <name val="Times New Roman"/>
    </font>
    <font>
      <sz val="9"/>
      <name val="Times New Roman"/>
    </font>
    <font>
      <sz val="8"/>
      <name val="Times New Roman"/>
    </font>
    <font>
      <b/>
      <sz val="9"/>
      <name val="Times New Roman"/>
    </font>
    <font>
      <b/>
      <sz val="11"/>
      <name val="Calibri"/>
      <scheme val="minor"/>
    </font>
    <font>
      <b/>
      <sz val="9"/>
      <name val="Calibri"/>
      <scheme val="minor"/>
    </font>
    <font>
      <sz val="11"/>
      <color theme="1"/>
      <name val="Calibri"/>
      <scheme val="minor"/>
    </font>
    <font>
      <sz val="9"/>
      <color theme="0"/>
      <name val="Times New Roman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</borders>
  <cellStyleXfs count="2">
    <xf numFmtId="0" fontId="0" fillId="0" borderId="0"/>
    <xf numFmtId="164" fontId="13" fillId="0" borderId="0" applyFont="0" applyFill="0" applyBorder="0" applyProtection="0"/>
  </cellStyleXfs>
  <cellXfs count="2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166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6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top" wrapText="1"/>
    </xf>
    <xf numFmtId="168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4" xfId="1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8" fillId="0" borderId="27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6" fontId="8" fillId="0" borderId="31" xfId="0" applyNumberFormat="1" applyFont="1" applyBorder="1" applyAlignment="1">
      <alignment horizontal="center" vertical="center" wrapText="1"/>
    </xf>
    <xf numFmtId="166" fontId="8" fillId="0" borderId="2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/>
    </xf>
    <xf numFmtId="166" fontId="8" fillId="0" borderId="2" xfId="1" applyNumberFormat="1" applyFont="1" applyBorder="1" applyAlignment="1">
      <alignment horizontal="center" vertical="center" wrapText="1"/>
    </xf>
    <xf numFmtId="166" fontId="8" fillId="0" borderId="3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8" fillId="0" borderId="4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6" fontId="8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8" fillId="0" borderId="42" xfId="0" applyNumberFormat="1" applyFont="1" applyBorder="1" applyAlignment="1">
      <alignment horizontal="center" vertical="center" wrapText="1"/>
    </xf>
    <xf numFmtId="166" fontId="8" fillId="0" borderId="43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166" fontId="8" fillId="0" borderId="45" xfId="0" applyNumberFormat="1" applyFont="1" applyBorder="1" applyAlignment="1">
      <alignment horizontal="center" vertical="center" wrapText="1"/>
    </xf>
    <xf numFmtId="166" fontId="8" fillId="0" borderId="46" xfId="0" applyNumberFormat="1" applyFont="1" applyBorder="1" applyAlignment="1">
      <alignment horizontal="center" vertical="center" wrapText="1"/>
    </xf>
    <xf numFmtId="166" fontId="8" fillId="0" borderId="47" xfId="1" applyNumberFormat="1" applyFont="1" applyBorder="1" applyAlignment="1">
      <alignment horizontal="center" vertical="center" wrapText="1"/>
    </xf>
    <xf numFmtId="166" fontId="8" fillId="0" borderId="6" xfId="1" applyNumberFormat="1" applyFont="1" applyBorder="1" applyAlignment="1">
      <alignment horizontal="center" vertical="center" wrapText="1"/>
    </xf>
    <xf numFmtId="166" fontId="8" fillId="0" borderId="48" xfId="0" applyNumberFormat="1" applyFont="1" applyBorder="1" applyAlignment="1">
      <alignment horizontal="center" vertical="center" wrapText="1"/>
    </xf>
    <xf numFmtId="168" fontId="8" fillId="0" borderId="49" xfId="0" applyNumberFormat="1" applyFont="1" applyBorder="1" applyAlignment="1">
      <alignment horizontal="center" vertical="center" wrapText="1"/>
    </xf>
    <xf numFmtId="168" fontId="8" fillId="0" borderId="43" xfId="0" applyNumberFormat="1" applyFont="1" applyBorder="1" applyAlignment="1">
      <alignment horizontal="center" vertical="center" wrapText="1"/>
    </xf>
    <xf numFmtId="166" fontId="8" fillId="0" borderId="49" xfId="0" applyNumberFormat="1" applyFont="1" applyBorder="1" applyAlignment="1">
      <alignment horizontal="center" vertical="center" wrapText="1"/>
    </xf>
    <xf numFmtId="168" fontId="8" fillId="0" borderId="15" xfId="0" applyNumberFormat="1" applyFont="1" applyBorder="1" applyAlignment="1">
      <alignment horizontal="center" vertical="center" wrapText="1"/>
    </xf>
    <xf numFmtId="168" fontId="8" fillId="0" borderId="50" xfId="0" applyNumberFormat="1" applyFont="1" applyBorder="1" applyAlignment="1">
      <alignment horizontal="center" vertical="center" wrapText="1"/>
    </xf>
    <xf numFmtId="168" fontId="8" fillId="0" borderId="48" xfId="0" applyNumberFormat="1" applyFont="1" applyBorder="1" applyAlignment="1">
      <alignment horizontal="center" vertical="center" wrapText="1"/>
    </xf>
    <xf numFmtId="166" fontId="8" fillId="0" borderId="43" xfId="1" applyNumberFormat="1" applyFont="1" applyBorder="1" applyAlignment="1">
      <alignment horizontal="center" vertical="center" wrapText="1"/>
    </xf>
    <xf numFmtId="166" fontId="8" fillId="0" borderId="32" xfId="0" applyNumberFormat="1" applyFont="1" applyBorder="1" applyAlignment="1">
      <alignment horizontal="center" vertical="center" wrapText="1"/>
    </xf>
    <xf numFmtId="166" fontId="8" fillId="0" borderId="51" xfId="0" applyNumberFormat="1" applyFont="1" applyBorder="1" applyAlignment="1">
      <alignment horizontal="center" vertical="center" wrapText="1"/>
    </xf>
    <xf numFmtId="166" fontId="8" fillId="0" borderId="51" xfId="1" applyNumberFormat="1" applyFont="1" applyBorder="1" applyAlignment="1">
      <alignment horizontal="center" vertical="center" wrapText="1"/>
    </xf>
    <xf numFmtId="166" fontId="8" fillId="0" borderId="13" xfId="1" applyNumberFormat="1" applyFont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168" fontId="8" fillId="0" borderId="52" xfId="0" applyNumberFormat="1" applyFont="1" applyBorder="1" applyAlignment="1">
      <alignment horizontal="center" vertical="center" wrapText="1"/>
    </xf>
    <xf numFmtId="168" fontId="8" fillId="0" borderId="34" xfId="0" applyNumberFormat="1" applyFont="1" applyBorder="1" applyAlignment="1">
      <alignment horizontal="center" vertical="center" wrapText="1"/>
    </xf>
    <xf numFmtId="168" fontId="8" fillId="0" borderId="5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/>
    <xf numFmtId="165" fontId="1" fillId="0" borderId="1" xfId="0" applyNumberFormat="1" applyFont="1" applyBorder="1"/>
    <xf numFmtId="166" fontId="1" fillId="0" borderId="4" xfId="0" applyNumberFormat="1" applyFont="1" applyBorder="1"/>
    <xf numFmtId="165" fontId="1" fillId="0" borderId="4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2" fillId="0" borderId="0" xfId="1" applyNumberFormat="1" applyFont="1" applyAlignment="1">
      <alignment horizontal="right"/>
    </xf>
    <xf numFmtId="166" fontId="10" fillId="0" borderId="0" xfId="0" applyNumberFormat="1" applyFont="1" applyAlignment="1">
      <alignment horizontal="center" vertical="center" wrapText="1"/>
    </xf>
    <xf numFmtId="164" fontId="8" fillId="0" borderId="0" xfId="1" applyNumberFormat="1" applyFont="1" applyAlignment="1">
      <alignment horizontal="left" vertical="center" wrapText="1"/>
    </xf>
    <xf numFmtId="165" fontId="3" fillId="0" borderId="0" xfId="0" applyNumberFormat="1" applyFont="1"/>
    <xf numFmtId="166" fontId="5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6" fontId="3" fillId="0" borderId="0" xfId="0" applyNumberFormat="1" applyFont="1"/>
    <xf numFmtId="166" fontId="8" fillId="0" borderId="0" xfId="0" applyNumberFormat="1" applyFont="1"/>
    <xf numFmtId="165" fontId="8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167" fontId="7" fillId="0" borderId="0" xfId="1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vertical="top" wrapText="1"/>
    </xf>
    <xf numFmtId="166" fontId="8" fillId="0" borderId="1" xfId="0" applyNumberFormat="1" applyFont="1" applyBorder="1" applyAlignment="1">
      <alignment vertical="top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8" fontId="9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vertical="top" wrapText="1"/>
    </xf>
    <xf numFmtId="4" fontId="9" fillId="0" borderId="3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6" fontId="8" fillId="0" borderId="31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8" fillId="0" borderId="34" xfId="0" applyNumberFormat="1" applyFont="1" applyBorder="1" applyAlignment="1">
      <alignment horizontal="center" vertical="center" wrapText="1"/>
    </xf>
    <xf numFmtId="168" fontId="8" fillId="0" borderId="35" xfId="0" applyNumberFormat="1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1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26" xfId="0" applyNumberFormat="1" applyFont="1" applyBorder="1" applyAlignment="1">
      <alignment horizontal="center" vertical="center" wrapText="1"/>
    </xf>
    <xf numFmtId="166" fontId="8" fillId="0" borderId="36" xfId="0" applyNumberFormat="1" applyFont="1" applyBorder="1" applyAlignment="1">
      <alignment horizontal="center" vertical="center" wrapText="1"/>
    </xf>
    <xf numFmtId="166" fontId="8" fillId="0" borderId="21" xfId="0" applyNumberFormat="1" applyFont="1" applyBorder="1" applyAlignment="1">
      <alignment horizontal="center" vertical="center" wrapText="1"/>
    </xf>
    <xf numFmtId="166" fontId="8" fillId="0" borderId="25" xfId="0" applyNumberFormat="1" applyFont="1" applyBorder="1" applyAlignment="1">
      <alignment horizontal="center" vertical="center" wrapText="1"/>
    </xf>
    <xf numFmtId="168" fontId="8" fillId="0" borderId="21" xfId="0" applyNumberFormat="1" applyFont="1" applyBorder="1" applyAlignment="1">
      <alignment horizontal="center" vertical="center" wrapText="1"/>
    </xf>
    <xf numFmtId="168" fontId="8" fillId="0" borderId="25" xfId="0" applyNumberFormat="1" applyFont="1" applyBorder="1" applyAlignment="1">
      <alignment horizontal="center" vertical="center" wrapText="1"/>
    </xf>
    <xf numFmtId="168" fontId="8" fillId="0" borderId="29" xfId="0" applyNumberFormat="1" applyFont="1" applyBorder="1" applyAlignment="1">
      <alignment horizontal="center" vertical="center" wrapText="1"/>
    </xf>
    <xf numFmtId="166" fontId="8" fillId="0" borderId="37" xfId="0" applyNumberFormat="1" applyFont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166" fontId="8" fillId="0" borderId="3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165" fontId="3" fillId="0" borderId="0" xfId="0" applyNumberFormat="1" applyFont="1"/>
    <xf numFmtId="165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vertical="top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4"/>
  <sheetViews>
    <sheetView tabSelected="1" workbookViewId="0">
      <pane xSplit="3" ySplit="13" topLeftCell="D14" activePane="bottomRight" state="frozen"/>
      <selection activeCell="AQ139" sqref="AQ139"/>
      <selection pane="topRight"/>
      <selection pane="bottomLeft"/>
      <selection pane="bottomRight" activeCell="D14" sqref="D14"/>
    </sheetView>
  </sheetViews>
  <sheetFormatPr defaultColWidth="9.140625" defaultRowHeight="12"/>
  <cols>
    <col min="1" max="1" width="7.42578125" style="2" customWidth="1"/>
    <col min="2" max="2" width="29.42578125" style="1" customWidth="1"/>
    <col min="3" max="3" width="13.28515625" style="1" customWidth="1"/>
    <col min="4" max="4" width="17" style="1" customWidth="1"/>
    <col min="5" max="5" width="10.42578125" style="3" customWidth="1"/>
    <col min="6" max="6" width="7.85546875" style="3" customWidth="1"/>
    <col min="7" max="7" width="8.42578125" style="3" customWidth="1"/>
    <col min="8" max="8" width="7.85546875" style="3" customWidth="1"/>
    <col min="9" max="9" width="9" style="3" customWidth="1"/>
    <col min="10" max="10" width="9.42578125" style="4" customWidth="1"/>
    <col min="11" max="11" width="8.42578125" style="3" customWidth="1"/>
    <col min="12" max="12" width="7.42578125" style="3" customWidth="1"/>
    <col min="13" max="13" width="7.5703125" style="4" customWidth="1"/>
    <col min="14" max="14" width="7.5703125" style="3" customWidth="1"/>
    <col min="15" max="15" width="8.42578125" style="3" customWidth="1"/>
    <col min="16" max="16" width="8.42578125" style="4" customWidth="1"/>
    <col min="17" max="17" width="8.140625" style="3" customWidth="1"/>
    <col min="18" max="18" width="7.85546875" style="3" customWidth="1"/>
    <col min="19" max="19" width="9.42578125" style="4" customWidth="1"/>
    <col min="20" max="20" width="8" style="3" customWidth="1"/>
    <col min="21" max="21" width="7.28515625" style="3" customWidth="1"/>
    <col min="22" max="22" width="7.5703125" style="4" customWidth="1"/>
    <col min="23" max="23" width="8.42578125" style="3" customWidth="1"/>
    <col min="24" max="24" width="7.42578125" style="5" customWidth="1"/>
    <col min="25" max="25" width="7.5703125" style="4" customWidth="1"/>
    <col min="26" max="26" width="9.5703125" style="3" customWidth="1"/>
    <col min="27" max="27" width="7.42578125" style="3" customWidth="1"/>
    <col min="28" max="28" width="7.5703125" style="3" customWidth="1"/>
    <col min="29" max="29" width="8.42578125" style="3" customWidth="1"/>
    <col min="30" max="30" width="7.140625" style="3" customWidth="1"/>
    <col min="31" max="31" width="7.42578125" style="3" customWidth="1"/>
    <col min="32" max="32" width="8.5703125" style="3" customWidth="1"/>
    <col min="33" max="33" width="7.5703125" style="3" customWidth="1"/>
    <col min="34" max="34" width="7.140625" style="3" customWidth="1"/>
    <col min="35" max="35" width="9.5703125" style="3" customWidth="1"/>
    <col min="36" max="36" width="8.85546875" style="3" customWidth="1"/>
    <col min="37" max="37" width="8.42578125" style="3" customWidth="1"/>
    <col min="38" max="38" width="9.5703125" style="3" customWidth="1"/>
    <col min="39" max="39" width="9.42578125" style="4" customWidth="1"/>
    <col min="40" max="40" width="8" style="3" customWidth="1"/>
    <col min="41" max="41" width="8.42578125" style="3" customWidth="1"/>
    <col min="42" max="42" width="8.5703125" style="4" customWidth="1"/>
    <col min="43" max="43" width="8.28515625" style="4" customWidth="1"/>
    <col min="44" max="44" width="55.85546875" style="1" customWidth="1"/>
    <col min="45" max="45" width="26.42578125" style="1" customWidth="1"/>
    <col min="46" max="16384" width="9.140625" style="1"/>
  </cols>
  <sheetData>
    <row r="1" spans="1:47" s="6" customFormat="1" ht="15">
      <c r="B1" s="7"/>
      <c r="K1" s="8"/>
      <c r="N1" s="8"/>
      <c r="R1" s="8"/>
      <c r="AA1" s="8"/>
      <c r="AB1" s="8"/>
      <c r="AD1" s="8"/>
      <c r="AJ1" s="97" t="s">
        <v>0</v>
      </c>
      <c r="AK1" s="98"/>
      <c r="AL1" s="98"/>
      <c r="AM1" s="98"/>
      <c r="AN1" s="98"/>
      <c r="AO1" s="98"/>
      <c r="AP1" s="98"/>
      <c r="AQ1" s="98"/>
      <c r="AR1" s="98"/>
    </row>
    <row r="2" spans="1:47" s="6" customFormat="1" ht="15">
      <c r="B2" s="7"/>
      <c r="K2" s="8"/>
      <c r="P2" s="8"/>
      <c r="Q2" s="8"/>
      <c r="R2" s="8"/>
      <c r="X2" s="8"/>
      <c r="Y2" s="8"/>
      <c r="AC2" s="8"/>
      <c r="AD2" s="8"/>
      <c r="AF2" s="8"/>
      <c r="AL2" s="97" t="s">
        <v>1</v>
      </c>
      <c r="AM2" s="98"/>
      <c r="AN2" s="98"/>
      <c r="AO2" s="98"/>
      <c r="AP2" s="98"/>
      <c r="AQ2" s="98"/>
      <c r="AR2" s="98"/>
    </row>
    <row r="3" spans="1:47" s="6" customFormat="1" ht="15">
      <c r="R3" s="8"/>
      <c r="AA3" s="8"/>
      <c r="AB3" s="8"/>
      <c r="AC3" s="8"/>
      <c r="AE3" s="8"/>
      <c r="AM3" s="97" t="s">
        <v>2</v>
      </c>
      <c r="AN3" s="98"/>
      <c r="AO3" s="98"/>
      <c r="AP3" s="98"/>
      <c r="AQ3" s="98"/>
      <c r="AR3" s="98"/>
    </row>
    <row r="4" spans="1:47" s="6" customFormat="1" ht="12.75">
      <c r="B4" s="99" t="s">
        <v>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Q4" s="97"/>
      <c r="AR4" s="97"/>
    </row>
    <row r="5" spans="1:47" s="6" customFormat="1" ht="14.25">
      <c r="B5" s="100" t="s">
        <v>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"/>
      <c r="AG5" s="8"/>
      <c r="AQ5" s="8"/>
    </row>
    <row r="6" spans="1:47" s="6" customFormat="1" ht="14.25">
      <c r="B6" s="100" t="s">
        <v>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J6" s="8"/>
      <c r="AP6" s="8"/>
    </row>
    <row r="7" spans="1:47" ht="14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2" t="s">
        <v>6</v>
      </c>
      <c r="AS7" s="11"/>
    </row>
    <row r="8" spans="1:47" ht="14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7">
      <c r="A9" s="13"/>
    </row>
    <row r="10" spans="1:47" ht="11.85" customHeight="1">
      <c r="A10" s="101" t="s">
        <v>7</v>
      </c>
      <c r="B10" s="101" t="s">
        <v>8</v>
      </c>
      <c r="C10" s="101" t="s">
        <v>9</v>
      </c>
      <c r="D10" s="101" t="s">
        <v>10</v>
      </c>
      <c r="E10" s="103" t="s">
        <v>11</v>
      </c>
      <c r="F10" s="103"/>
      <c r="G10" s="103"/>
      <c r="H10" s="103" t="s">
        <v>12</v>
      </c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1" t="s">
        <v>13</v>
      </c>
      <c r="AS10" s="105" t="s">
        <v>14</v>
      </c>
    </row>
    <row r="11" spans="1:47">
      <c r="A11" s="101"/>
      <c r="B11" s="102"/>
      <c r="C11" s="101"/>
      <c r="D11" s="102"/>
      <c r="E11" s="103" t="s">
        <v>15</v>
      </c>
      <c r="F11" s="103"/>
      <c r="G11" s="103"/>
      <c r="H11" s="103" t="s">
        <v>16</v>
      </c>
      <c r="I11" s="103"/>
      <c r="J11" s="103"/>
      <c r="K11" s="103" t="s">
        <v>17</v>
      </c>
      <c r="L11" s="103"/>
      <c r="M11" s="103"/>
      <c r="N11" s="103" t="s">
        <v>18</v>
      </c>
      <c r="O11" s="103"/>
      <c r="P11" s="103"/>
      <c r="Q11" s="103" t="s">
        <v>19</v>
      </c>
      <c r="R11" s="103"/>
      <c r="S11" s="103"/>
      <c r="T11" s="103" t="s">
        <v>20</v>
      </c>
      <c r="U11" s="103"/>
      <c r="V11" s="103"/>
      <c r="W11" s="103" t="s">
        <v>21</v>
      </c>
      <c r="X11" s="103"/>
      <c r="Y11" s="103"/>
      <c r="Z11" s="103" t="s">
        <v>22</v>
      </c>
      <c r="AA11" s="103"/>
      <c r="AB11" s="103"/>
      <c r="AC11" s="103" t="s">
        <v>23</v>
      </c>
      <c r="AD11" s="103"/>
      <c r="AE11" s="103"/>
      <c r="AF11" s="103" t="s">
        <v>24</v>
      </c>
      <c r="AG11" s="103"/>
      <c r="AH11" s="103"/>
      <c r="AI11" s="103" t="s">
        <v>25</v>
      </c>
      <c r="AJ11" s="103"/>
      <c r="AK11" s="103"/>
      <c r="AL11" s="103" t="s">
        <v>26</v>
      </c>
      <c r="AM11" s="103"/>
      <c r="AN11" s="103"/>
      <c r="AO11" s="103" t="s">
        <v>27</v>
      </c>
      <c r="AP11" s="103"/>
      <c r="AQ11" s="103"/>
      <c r="AR11" s="101"/>
      <c r="AS11" s="106"/>
    </row>
    <row r="12" spans="1:47">
      <c r="A12" s="101"/>
      <c r="B12" s="102"/>
      <c r="C12" s="101"/>
      <c r="D12" s="102"/>
      <c r="E12" s="103" t="s">
        <v>28</v>
      </c>
      <c r="F12" s="103" t="s">
        <v>29</v>
      </c>
      <c r="G12" s="108" t="s">
        <v>30</v>
      </c>
      <c r="H12" s="103" t="s">
        <v>28</v>
      </c>
      <c r="I12" s="103" t="s">
        <v>29</v>
      </c>
      <c r="J12" s="109" t="s">
        <v>30</v>
      </c>
      <c r="K12" s="103" t="s">
        <v>28</v>
      </c>
      <c r="L12" s="103" t="s">
        <v>29</v>
      </c>
      <c r="M12" s="109" t="s">
        <v>30</v>
      </c>
      <c r="N12" s="103" t="s">
        <v>28</v>
      </c>
      <c r="O12" s="103" t="s">
        <v>29</v>
      </c>
      <c r="P12" s="109" t="s">
        <v>30</v>
      </c>
      <c r="Q12" s="103" t="s">
        <v>28</v>
      </c>
      <c r="R12" s="103" t="s">
        <v>29</v>
      </c>
      <c r="S12" s="109" t="s">
        <v>30</v>
      </c>
      <c r="T12" s="103" t="s">
        <v>28</v>
      </c>
      <c r="U12" s="103" t="s">
        <v>29</v>
      </c>
      <c r="V12" s="109" t="s">
        <v>30</v>
      </c>
      <c r="W12" s="103" t="s">
        <v>28</v>
      </c>
      <c r="X12" s="103" t="s">
        <v>29</v>
      </c>
      <c r="Y12" s="109" t="s">
        <v>30</v>
      </c>
      <c r="Z12" s="103" t="s">
        <v>28</v>
      </c>
      <c r="AA12" s="103" t="s">
        <v>29</v>
      </c>
      <c r="AB12" s="108" t="s">
        <v>30</v>
      </c>
      <c r="AC12" s="103" t="s">
        <v>28</v>
      </c>
      <c r="AD12" s="103" t="s">
        <v>29</v>
      </c>
      <c r="AE12" s="108" t="s">
        <v>30</v>
      </c>
      <c r="AF12" s="103" t="s">
        <v>28</v>
      </c>
      <c r="AG12" s="103" t="s">
        <v>29</v>
      </c>
      <c r="AH12" s="108" t="s">
        <v>30</v>
      </c>
      <c r="AI12" s="103" t="s">
        <v>28</v>
      </c>
      <c r="AJ12" s="103" t="s">
        <v>29</v>
      </c>
      <c r="AK12" s="108" t="s">
        <v>30</v>
      </c>
      <c r="AL12" s="103" t="s">
        <v>28</v>
      </c>
      <c r="AM12" s="110" t="s">
        <v>29</v>
      </c>
      <c r="AN12" s="108" t="s">
        <v>30</v>
      </c>
      <c r="AO12" s="103" t="s">
        <v>28</v>
      </c>
      <c r="AP12" s="110" t="s">
        <v>29</v>
      </c>
      <c r="AQ12" s="109" t="s">
        <v>30</v>
      </c>
      <c r="AR12" s="101"/>
      <c r="AS12" s="106"/>
    </row>
    <row r="13" spans="1:47">
      <c r="A13" s="101"/>
      <c r="B13" s="102"/>
      <c r="C13" s="101"/>
      <c r="D13" s="102"/>
      <c r="E13" s="103"/>
      <c r="F13" s="103"/>
      <c r="G13" s="108"/>
      <c r="H13" s="103"/>
      <c r="I13" s="103"/>
      <c r="J13" s="109"/>
      <c r="K13" s="103"/>
      <c r="L13" s="103"/>
      <c r="M13" s="109"/>
      <c r="N13" s="103"/>
      <c r="O13" s="103"/>
      <c r="P13" s="109"/>
      <c r="Q13" s="103"/>
      <c r="R13" s="103"/>
      <c r="S13" s="109"/>
      <c r="T13" s="103"/>
      <c r="U13" s="103"/>
      <c r="V13" s="109"/>
      <c r="W13" s="103"/>
      <c r="X13" s="103"/>
      <c r="Y13" s="109"/>
      <c r="Z13" s="103"/>
      <c r="AA13" s="103"/>
      <c r="AB13" s="108"/>
      <c r="AC13" s="103"/>
      <c r="AD13" s="103"/>
      <c r="AE13" s="108"/>
      <c r="AF13" s="103"/>
      <c r="AG13" s="103"/>
      <c r="AH13" s="108"/>
      <c r="AI13" s="103"/>
      <c r="AJ13" s="103"/>
      <c r="AK13" s="108"/>
      <c r="AL13" s="103"/>
      <c r="AM13" s="110"/>
      <c r="AN13" s="108"/>
      <c r="AO13" s="103"/>
      <c r="AP13" s="110"/>
      <c r="AQ13" s="109"/>
      <c r="AR13" s="101"/>
      <c r="AS13" s="107"/>
    </row>
    <row r="14" spans="1:47" s="15" customFormat="1">
      <c r="A14" s="16">
        <v>1</v>
      </c>
      <c r="B14" s="16">
        <v>2</v>
      </c>
      <c r="C14" s="16">
        <v>3</v>
      </c>
      <c r="D14" s="16" t="s">
        <v>31</v>
      </c>
      <c r="E14" s="16" t="s">
        <v>32</v>
      </c>
      <c r="F14" s="16" t="s">
        <v>33</v>
      </c>
      <c r="G14" s="16" t="s">
        <v>34</v>
      </c>
      <c r="H14" s="16" t="s">
        <v>35</v>
      </c>
      <c r="I14" s="16" t="s">
        <v>36</v>
      </c>
      <c r="J14" s="16" t="s">
        <v>37</v>
      </c>
      <c r="K14" s="16" t="s">
        <v>38</v>
      </c>
      <c r="L14" s="16" t="s">
        <v>39</v>
      </c>
      <c r="M14" s="16" t="s">
        <v>40</v>
      </c>
      <c r="N14" s="16" t="s">
        <v>41</v>
      </c>
      <c r="O14" s="16" t="s">
        <v>42</v>
      </c>
      <c r="P14" s="16" t="s">
        <v>43</v>
      </c>
      <c r="Q14" s="16" t="s">
        <v>44</v>
      </c>
      <c r="R14" s="16" t="s">
        <v>45</v>
      </c>
      <c r="S14" s="16" t="s">
        <v>46</v>
      </c>
      <c r="T14" s="16" t="s">
        <v>47</v>
      </c>
      <c r="U14" s="16" t="s">
        <v>48</v>
      </c>
      <c r="V14" s="16" t="s">
        <v>49</v>
      </c>
      <c r="W14" s="16" t="s">
        <v>50</v>
      </c>
      <c r="X14" s="16" t="s">
        <v>51</v>
      </c>
      <c r="Y14" s="16" t="s">
        <v>52</v>
      </c>
      <c r="Z14" s="16" t="s">
        <v>53</v>
      </c>
      <c r="AA14" s="16" t="s">
        <v>54</v>
      </c>
      <c r="AB14" s="16" t="s">
        <v>55</v>
      </c>
      <c r="AC14" s="16" t="s">
        <v>56</v>
      </c>
      <c r="AD14" s="16" t="s">
        <v>57</v>
      </c>
      <c r="AE14" s="16" t="s">
        <v>58</v>
      </c>
      <c r="AF14" s="16" t="s">
        <v>59</v>
      </c>
      <c r="AG14" s="16" t="s">
        <v>60</v>
      </c>
      <c r="AH14" s="16" t="s">
        <v>61</v>
      </c>
      <c r="AI14" s="16" t="s">
        <v>62</v>
      </c>
      <c r="AJ14" s="16" t="s">
        <v>63</v>
      </c>
      <c r="AK14" s="16" t="s">
        <v>64</v>
      </c>
      <c r="AL14" s="16" t="s">
        <v>65</v>
      </c>
      <c r="AM14" s="16" t="s">
        <v>66</v>
      </c>
      <c r="AN14" s="16" t="s">
        <v>67</v>
      </c>
      <c r="AO14" s="16" t="s">
        <v>68</v>
      </c>
      <c r="AP14" s="16" t="s">
        <v>69</v>
      </c>
      <c r="AQ14" s="16" t="s">
        <v>70</v>
      </c>
      <c r="AR14" s="16" t="s">
        <v>71</v>
      </c>
      <c r="AS14" s="16" t="s">
        <v>72</v>
      </c>
    </row>
    <row r="15" spans="1:47">
      <c r="A15" s="14" t="s">
        <v>73</v>
      </c>
      <c r="B15" s="111" t="s">
        <v>74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</row>
    <row r="16" spans="1:47" s="17" customFormat="1" ht="17.25" customHeight="1">
      <c r="A16" s="113" t="s">
        <v>75</v>
      </c>
      <c r="B16" s="115" t="s">
        <v>76</v>
      </c>
      <c r="C16" s="117" t="s">
        <v>77</v>
      </c>
      <c r="D16" s="117" t="s">
        <v>78</v>
      </c>
      <c r="E16" s="119" t="s">
        <v>79</v>
      </c>
      <c r="F16" s="119" t="s">
        <v>79</v>
      </c>
      <c r="G16" s="121" t="s">
        <v>79</v>
      </c>
      <c r="H16" s="119" t="s">
        <v>79</v>
      </c>
      <c r="I16" s="119" t="s">
        <v>79</v>
      </c>
      <c r="J16" s="119" t="s">
        <v>79</v>
      </c>
      <c r="K16" s="119" t="s">
        <v>79</v>
      </c>
      <c r="L16" s="119" t="s">
        <v>79</v>
      </c>
      <c r="M16" s="119" t="s">
        <v>79</v>
      </c>
      <c r="N16" s="119" t="s">
        <v>79</v>
      </c>
      <c r="O16" s="119" t="s">
        <v>79</v>
      </c>
      <c r="P16" s="119" t="s">
        <v>79</v>
      </c>
      <c r="Q16" s="119" t="s">
        <v>79</v>
      </c>
      <c r="R16" s="119" t="s">
        <v>79</v>
      </c>
      <c r="S16" s="121" t="s">
        <v>79</v>
      </c>
      <c r="T16" s="119" t="s">
        <v>79</v>
      </c>
      <c r="U16" s="119" t="s">
        <v>79</v>
      </c>
      <c r="V16" s="119" t="s">
        <v>79</v>
      </c>
      <c r="W16" s="119" t="s">
        <v>79</v>
      </c>
      <c r="X16" s="119" t="s">
        <v>79</v>
      </c>
      <c r="Y16" s="119" t="s">
        <v>79</v>
      </c>
      <c r="Z16" s="119" t="s">
        <v>79</v>
      </c>
      <c r="AA16" s="119" t="s">
        <v>79</v>
      </c>
      <c r="AB16" s="121" t="s">
        <v>79</v>
      </c>
      <c r="AC16" s="119" t="s">
        <v>79</v>
      </c>
      <c r="AD16" s="119" t="s">
        <v>79</v>
      </c>
      <c r="AE16" s="119" t="s">
        <v>79</v>
      </c>
      <c r="AF16" s="119" t="s">
        <v>79</v>
      </c>
      <c r="AG16" s="119" t="s">
        <v>79</v>
      </c>
      <c r="AH16" s="121" t="s">
        <v>79</v>
      </c>
      <c r="AI16" s="119" t="s">
        <v>79</v>
      </c>
      <c r="AJ16" s="119" t="s">
        <v>79</v>
      </c>
      <c r="AK16" s="119" t="s">
        <v>79</v>
      </c>
      <c r="AL16" s="119" t="s">
        <v>79</v>
      </c>
      <c r="AM16" s="119" t="s">
        <v>79</v>
      </c>
      <c r="AN16" s="121" t="s">
        <v>79</v>
      </c>
      <c r="AO16" s="119" t="s">
        <v>79</v>
      </c>
      <c r="AP16" s="119" t="s">
        <v>79</v>
      </c>
      <c r="AQ16" s="119" t="s">
        <v>79</v>
      </c>
      <c r="AR16" s="115" t="s">
        <v>80</v>
      </c>
      <c r="AS16" s="123"/>
      <c r="AT16" s="19"/>
      <c r="AU16" s="19"/>
    </row>
    <row r="17" spans="1:48" ht="36.75" customHeight="1">
      <c r="A17" s="114"/>
      <c r="B17" s="116"/>
      <c r="C17" s="118"/>
      <c r="D17" s="118"/>
      <c r="E17" s="120"/>
      <c r="F17" s="120"/>
      <c r="G17" s="122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2"/>
      <c r="T17" s="120"/>
      <c r="U17" s="120"/>
      <c r="V17" s="120"/>
      <c r="W17" s="120"/>
      <c r="X17" s="120"/>
      <c r="Y17" s="120"/>
      <c r="Z17" s="120"/>
      <c r="AA17" s="120"/>
      <c r="AB17" s="122"/>
      <c r="AC17" s="120"/>
      <c r="AD17" s="120"/>
      <c r="AE17" s="120"/>
      <c r="AF17" s="120"/>
      <c r="AG17" s="120"/>
      <c r="AH17" s="122"/>
      <c r="AI17" s="120"/>
      <c r="AJ17" s="120"/>
      <c r="AK17" s="120"/>
      <c r="AL17" s="120"/>
      <c r="AM17" s="120"/>
      <c r="AN17" s="122"/>
      <c r="AO17" s="120"/>
      <c r="AP17" s="120"/>
      <c r="AQ17" s="120"/>
      <c r="AR17" s="116"/>
      <c r="AS17" s="124"/>
      <c r="AT17" s="19"/>
      <c r="AU17" s="19"/>
      <c r="AV17" s="17"/>
    </row>
    <row r="18" spans="1:48" s="17" customFormat="1" ht="21.75" customHeight="1">
      <c r="A18" s="114"/>
      <c r="B18" s="116"/>
      <c r="C18" s="118"/>
      <c r="D18" s="118"/>
      <c r="E18" s="120"/>
      <c r="F18" s="120"/>
      <c r="G18" s="122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2"/>
      <c r="T18" s="120"/>
      <c r="U18" s="120"/>
      <c r="V18" s="120"/>
      <c r="W18" s="120"/>
      <c r="X18" s="120"/>
      <c r="Y18" s="120"/>
      <c r="Z18" s="120"/>
      <c r="AA18" s="120"/>
      <c r="AB18" s="122"/>
      <c r="AC18" s="120"/>
      <c r="AD18" s="120"/>
      <c r="AE18" s="120"/>
      <c r="AF18" s="120"/>
      <c r="AG18" s="120"/>
      <c r="AH18" s="122"/>
      <c r="AI18" s="120"/>
      <c r="AJ18" s="120"/>
      <c r="AK18" s="120"/>
      <c r="AL18" s="120"/>
      <c r="AM18" s="120"/>
      <c r="AN18" s="122"/>
      <c r="AO18" s="120"/>
      <c r="AP18" s="120"/>
      <c r="AQ18" s="120"/>
      <c r="AR18" s="116"/>
      <c r="AS18" s="124"/>
      <c r="AT18" s="19"/>
      <c r="AU18" s="19"/>
    </row>
    <row r="19" spans="1:48" s="17" customFormat="1" ht="31.5" customHeight="1">
      <c r="A19" s="114"/>
      <c r="B19" s="116"/>
      <c r="C19" s="118"/>
      <c r="D19" s="118"/>
      <c r="E19" s="120"/>
      <c r="F19" s="120"/>
      <c r="G19" s="122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2"/>
      <c r="T19" s="120"/>
      <c r="U19" s="120"/>
      <c r="V19" s="120"/>
      <c r="W19" s="120"/>
      <c r="X19" s="120"/>
      <c r="Y19" s="120"/>
      <c r="Z19" s="120"/>
      <c r="AA19" s="120"/>
      <c r="AB19" s="122"/>
      <c r="AC19" s="120"/>
      <c r="AD19" s="120"/>
      <c r="AE19" s="120"/>
      <c r="AF19" s="120"/>
      <c r="AG19" s="120"/>
      <c r="AH19" s="122"/>
      <c r="AI19" s="120"/>
      <c r="AJ19" s="120"/>
      <c r="AK19" s="120"/>
      <c r="AL19" s="120"/>
      <c r="AM19" s="120"/>
      <c r="AN19" s="122"/>
      <c r="AO19" s="120"/>
      <c r="AP19" s="120"/>
      <c r="AQ19" s="120"/>
      <c r="AR19" s="116"/>
      <c r="AS19" s="124"/>
      <c r="AT19" s="19"/>
      <c r="AU19" s="19"/>
    </row>
    <row r="20" spans="1:48" ht="53.25" customHeight="1">
      <c r="A20" s="114"/>
      <c r="B20" s="116"/>
      <c r="C20" s="118"/>
      <c r="D20" s="118"/>
      <c r="E20" s="120"/>
      <c r="F20" s="120"/>
      <c r="G20" s="122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2"/>
      <c r="T20" s="120"/>
      <c r="U20" s="120"/>
      <c r="V20" s="120"/>
      <c r="W20" s="120"/>
      <c r="X20" s="120"/>
      <c r="Y20" s="120"/>
      <c r="Z20" s="120"/>
      <c r="AA20" s="120"/>
      <c r="AB20" s="122"/>
      <c r="AC20" s="120"/>
      <c r="AD20" s="120"/>
      <c r="AE20" s="120"/>
      <c r="AF20" s="120"/>
      <c r="AG20" s="120"/>
      <c r="AH20" s="122"/>
      <c r="AI20" s="120"/>
      <c r="AJ20" s="120"/>
      <c r="AK20" s="120"/>
      <c r="AL20" s="120"/>
      <c r="AM20" s="120"/>
      <c r="AN20" s="122"/>
      <c r="AO20" s="120"/>
      <c r="AP20" s="120"/>
      <c r="AQ20" s="120"/>
      <c r="AR20" s="116"/>
      <c r="AS20" s="124"/>
      <c r="AT20" s="19"/>
      <c r="AU20" s="19"/>
      <c r="AV20" s="17"/>
    </row>
    <row r="21" spans="1:48" s="17" customFormat="1" ht="46.5" customHeight="1">
      <c r="A21" s="125" t="s">
        <v>81</v>
      </c>
      <c r="B21" s="115" t="s">
        <v>82</v>
      </c>
      <c r="C21" s="123" t="s">
        <v>83</v>
      </c>
      <c r="D21" s="117" t="s">
        <v>78</v>
      </c>
      <c r="E21" s="119" t="s">
        <v>79</v>
      </c>
      <c r="F21" s="119" t="s">
        <v>79</v>
      </c>
      <c r="G21" s="121" t="s">
        <v>79</v>
      </c>
      <c r="H21" s="119" t="s">
        <v>79</v>
      </c>
      <c r="I21" s="119" t="s">
        <v>79</v>
      </c>
      <c r="J21" s="119" t="s">
        <v>79</v>
      </c>
      <c r="K21" s="119" t="s">
        <v>79</v>
      </c>
      <c r="L21" s="119" t="s">
        <v>79</v>
      </c>
      <c r="M21" s="119" t="s">
        <v>79</v>
      </c>
      <c r="N21" s="119" t="s">
        <v>79</v>
      </c>
      <c r="O21" s="119" t="s">
        <v>79</v>
      </c>
      <c r="P21" s="119" t="s">
        <v>79</v>
      </c>
      <c r="Q21" s="119" t="s">
        <v>79</v>
      </c>
      <c r="R21" s="119" t="s">
        <v>79</v>
      </c>
      <c r="S21" s="121" t="s">
        <v>79</v>
      </c>
      <c r="T21" s="119" t="s">
        <v>79</v>
      </c>
      <c r="U21" s="119" t="s">
        <v>79</v>
      </c>
      <c r="V21" s="119" t="s">
        <v>79</v>
      </c>
      <c r="W21" s="119" t="s">
        <v>79</v>
      </c>
      <c r="X21" s="119" t="s">
        <v>79</v>
      </c>
      <c r="Y21" s="119" t="s">
        <v>79</v>
      </c>
      <c r="Z21" s="119" t="s">
        <v>79</v>
      </c>
      <c r="AA21" s="119" t="s">
        <v>79</v>
      </c>
      <c r="AB21" s="121" t="s">
        <v>79</v>
      </c>
      <c r="AC21" s="119" t="s">
        <v>79</v>
      </c>
      <c r="AD21" s="119" t="s">
        <v>79</v>
      </c>
      <c r="AE21" s="119" t="s">
        <v>79</v>
      </c>
      <c r="AF21" s="119" t="s">
        <v>79</v>
      </c>
      <c r="AG21" s="119" t="s">
        <v>79</v>
      </c>
      <c r="AH21" s="121" t="s">
        <v>79</v>
      </c>
      <c r="AI21" s="119" t="s">
        <v>79</v>
      </c>
      <c r="AJ21" s="119" t="s">
        <v>79</v>
      </c>
      <c r="AK21" s="119" t="s">
        <v>79</v>
      </c>
      <c r="AL21" s="119" t="s">
        <v>79</v>
      </c>
      <c r="AM21" s="119" t="s">
        <v>79</v>
      </c>
      <c r="AN21" s="119" t="s">
        <v>79</v>
      </c>
      <c r="AO21" s="119" t="s">
        <v>79</v>
      </c>
      <c r="AP21" s="119" t="s">
        <v>79</v>
      </c>
      <c r="AQ21" s="119" t="s">
        <v>79</v>
      </c>
      <c r="AR21" s="127" t="s">
        <v>84</v>
      </c>
      <c r="AS21" s="115"/>
      <c r="AT21" s="19"/>
      <c r="AU21" s="19"/>
    </row>
    <row r="22" spans="1:48" ht="46.5" customHeight="1">
      <c r="A22" s="126"/>
      <c r="B22" s="116"/>
      <c r="C22" s="124"/>
      <c r="D22" s="118"/>
      <c r="E22" s="120"/>
      <c r="F22" s="120"/>
      <c r="G22" s="122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2"/>
      <c r="T22" s="120"/>
      <c r="U22" s="120"/>
      <c r="V22" s="120"/>
      <c r="W22" s="120"/>
      <c r="X22" s="120"/>
      <c r="Y22" s="120"/>
      <c r="Z22" s="120"/>
      <c r="AA22" s="120"/>
      <c r="AB22" s="122"/>
      <c r="AC22" s="120"/>
      <c r="AD22" s="120"/>
      <c r="AE22" s="120"/>
      <c r="AF22" s="120"/>
      <c r="AG22" s="120"/>
      <c r="AH22" s="122"/>
      <c r="AI22" s="120"/>
      <c r="AJ22" s="120"/>
      <c r="AK22" s="120"/>
      <c r="AL22" s="120"/>
      <c r="AM22" s="120"/>
      <c r="AN22" s="120"/>
      <c r="AO22" s="120"/>
      <c r="AP22" s="120"/>
      <c r="AQ22" s="120"/>
      <c r="AR22" s="128"/>
      <c r="AS22" s="116"/>
      <c r="AT22" s="19"/>
      <c r="AU22" s="19"/>
      <c r="AV22" s="17"/>
    </row>
    <row r="23" spans="1:48" s="17" customFormat="1" ht="46.5" customHeight="1">
      <c r="A23" s="126"/>
      <c r="B23" s="116"/>
      <c r="C23" s="124"/>
      <c r="D23" s="118"/>
      <c r="E23" s="120"/>
      <c r="F23" s="120"/>
      <c r="G23" s="122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2"/>
      <c r="T23" s="120"/>
      <c r="U23" s="120"/>
      <c r="V23" s="120"/>
      <c r="W23" s="120"/>
      <c r="X23" s="120"/>
      <c r="Y23" s="120"/>
      <c r="Z23" s="120"/>
      <c r="AA23" s="120"/>
      <c r="AB23" s="122"/>
      <c r="AC23" s="120"/>
      <c r="AD23" s="120"/>
      <c r="AE23" s="120"/>
      <c r="AF23" s="120"/>
      <c r="AG23" s="120"/>
      <c r="AH23" s="122"/>
      <c r="AI23" s="120"/>
      <c r="AJ23" s="120"/>
      <c r="AK23" s="120"/>
      <c r="AL23" s="120"/>
      <c r="AM23" s="120"/>
      <c r="AN23" s="120"/>
      <c r="AO23" s="120"/>
      <c r="AP23" s="120"/>
      <c r="AQ23" s="120"/>
      <c r="AR23" s="128"/>
      <c r="AS23" s="116"/>
      <c r="AT23" s="19"/>
      <c r="AU23" s="19"/>
    </row>
    <row r="24" spans="1:48" s="17" customFormat="1" ht="46.5" customHeight="1">
      <c r="A24" s="126"/>
      <c r="B24" s="116"/>
      <c r="C24" s="124"/>
      <c r="D24" s="118"/>
      <c r="E24" s="120"/>
      <c r="F24" s="120"/>
      <c r="G24" s="122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2"/>
      <c r="T24" s="120"/>
      <c r="U24" s="120"/>
      <c r="V24" s="120"/>
      <c r="W24" s="120"/>
      <c r="X24" s="120"/>
      <c r="Y24" s="120"/>
      <c r="Z24" s="120"/>
      <c r="AA24" s="120"/>
      <c r="AB24" s="122"/>
      <c r="AC24" s="120"/>
      <c r="AD24" s="120"/>
      <c r="AE24" s="120"/>
      <c r="AF24" s="120"/>
      <c r="AG24" s="120"/>
      <c r="AH24" s="122"/>
      <c r="AI24" s="120"/>
      <c r="AJ24" s="120"/>
      <c r="AK24" s="120"/>
      <c r="AL24" s="120"/>
      <c r="AM24" s="120"/>
      <c r="AN24" s="120"/>
      <c r="AO24" s="120"/>
      <c r="AP24" s="120"/>
      <c r="AQ24" s="120"/>
      <c r="AR24" s="128"/>
      <c r="AS24" s="116"/>
      <c r="AT24" s="19"/>
      <c r="AU24" s="19"/>
    </row>
    <row r="25" spans="1:48" ht="46.5" customHeight="1">
      <c r="A25" s="126"/>
      <c r="B25" s="116"/>
      <c r="C25" s="124"/>
      <c r="D25" s="118"/>
      <c r="E25" s="120"/>
      <c r="F25" s="120"/>
      <c r="G25" s="122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2"/>
      <c r="T25" s="120"/>
      <c r="U25" s="120"/>
      <c r="V25" s="120"/>
      <c r="W25" s="120"/>
      <c r="X25" s="120"/>
      <c r="Y25" s="120"/>
      <c r="Z25" s="120"/>
      <c r="AA25" s="120"/>
      <c r="AB25" s="122"/>
      <c r="AC25" s="120"/>
      <c r="AD25" s="120"/>
      <c r="AE25" s="120"/>
      <c r="AF25" s="120"/>
      <c r="AG25" s="120"/>
      <c r="AH25" s="122"/>
      <c r="AI25" s="120"/>
      <c r="AJ25" s="120"/>
      <c r="AK25" s="120"/>
      <c r="AL25" s="120"/>
      <c r="AM25" s="120"/>
      <c r="AN25" s="120"/>
      <c r="AO25" s="120"/>
      <c r="AP25" s="120"/>
      <c r="AQ25" s="120"/>
      <c r="AR25" s="128"/>
      <c r="AS25" s="116"/>
      <c r="AT25" s="19"/>
      <c r="AU25" s="19"/>
      <c r="AV25" s="17"/>
    </row>
    <row r="26" spans="1:48" s="17" customFormat="1" ht="23.25" customHeight="1">
      <c r="A26" s="125" t="s">
        <v>85</v>
      </c>
      <c r="B26" s="115" t="s">
        <v>86</v>
      </c>
      <c r="C26" s="123" t="s">
        <v>87</v>
      </c>
      <c r="D26" s="117" t="s">
        <v>78</v>
      </c>
      <c r="E26" s="119" t="s">
        <v>79</v>
      </c>
      <c r="F26" s="119" t="s">
        <v>79</v>
      </c>
      <c r="G26" s="119" t="s">
        <v>79</v>
      </c>
      <c r="H26" s="119" t="s">
        <v>79</v>
      </c>
      <c r="I26" s="119" t="s">
        <v>79</v>
      </c>
      <c r="J26" s="119" t="s">
        <v>79</v>
      </c>
      <c r="K26" s="119" t="s">
        <v>79</v>
      </c>
      <c r="L26" s="119" t="s">
        <v>79</v>
      </c>
      <c r="M26" s="119" t="s">
        <v>79</v>
      </c>
      <c r="N26" s="119" t="s">
        <v>79</v>
      </c>
      <c r="O26" s="119" t="s">
        <v>79</v>
      </c>
      <c r="P26" s="119" t="s">
        <v>79</v>
      </c>
      <c r="Q26" s="119" t="s">
        <v>79</v>
      </c>
      <c r="R26" s="119" t="s">
        <v>79</v>
      </c>
      <c r="S26" s="119" t="s">
        <v>79</v>
      </c>
      <c r="T26" s="119" t="s">
        <v>79</v>
      </c>
      <c r="U26" s="119" t="s">
        <v>79</v>
      </c>
      <c r="V26" s="119" t="s">
        <v>79</v>
      </c>
      <c r="W26" s="119" t="s">
        <v>79</v>
      </c>
      <c r="X26" s="119" t="s">
        <v>79</v>
      </c>
      <c r="Y26" s="119" t="s">
        <v>79</v>
      </c>
      <c r="Z26" s="119" t="s">
        <v>79</v>
      </c>
      <c r="AA26" s="119" t="s">
        <v>79</v>
      </c>
      <c r="AB26" s="119" t="s">
        <v>79</v>
      </c>
      <c r="AC26" s="119" t="s">
        <v>79</v>
      </c>
      <c r="AD26" s="119" t="s">
        <v>79</v>
      </c>
      <c r="AE26" s="119" t="s">
        <v>79</v>
      </c>
      <c r="AF26" s="119" t="s">
        <v>79</v>
      </c>
      <c r="AG26" s="119" t="s">
        <v>79</v>
      </c>
      <c r="AH26" s="119" t="s">
        <v>79</v>
      </c>
      <c r="AI26" s="119" t="s">
        <v>79</v>
      </c>
      <c r="AJ26" s="119" t="s">
        <v>79</v>
      </c>
      <c r="AK26" s="119" t="s">
        <v>79</v>
      </c>
      <c r="AL26" s="119" t="s">
        <v>79</v>
      </c>
      <c r="AM26" s="119" t="s">
        <v>79</v>
      </c>
      <c r="AN26" s="119" t="s">
        <v>79</v>
      </c>
      <c r="AO26" s="119" t="s">
        <v>79</v>
      </c>
      <c r="AP26" s="119" t="s">
        <v>79</v>
      </c>
      <c r="AQ26" s="119" t="s">
        <v>79</v>
      </c>
      <c r="AR26" s="115" t="s">
        <v>88</v>
      </c>
      <c r="AS26" s="115"/>
      <c r="AT26" s="19"/>
      <c r="AU26" s="19"/>
    </row>
    <row r="27" spans="1:48" ht="21.75" customHeight="1">
      <c r="A27" s="126"/>
      <c r="B27" s="116"/>
      <c r="C27" s="124"/>
      <c r="D27" s="118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16"/>
      <c r="AS27" s="116"/>
      <c r="AT27" s="19"/>
      <c r="AU27" s="19"/>
      <c r="AV27" s="17"/>
    </row>
    <row r="28" spans="1:48">
      <c r="A28" s="126"/>
      <c r="B28" s="116"/>
      <c r="C28" s="124"/>
      <c r="D28" s="118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16"/>
      <c r="AS28" s="116"/>
      <c r="AT28" s="19"/>
      <c r="AU28" s="19"/>
      <c r="AV28" s="17"/>
    </row>
    <row r="29" spans="1:48">
      <c r="A29" s="126"/>
      <c r="B29" s="116"/>
      <c r="C29" s="124"/>
      <c r="D29" s="118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16"/>
      <c r="AS29" s="116"/>
      <c r="AT29" s="19"/>
      <c r="AU29" s="19"/>
      <c r="AV29" s="17"/>
    </row>
    <row r="30" spans="1:48" ht="37.5" customHeight="1">
      <c r="A30" s="126"/>
      <c r="B30" s="116"/>
      <c r="C30" s="124"/>
      <c r="D30" s="118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16"/>
      <c r="AS30" s="116"/>
      <c r="AT30" s="19"/>
      <c r="AU30" s="19"/>
      <c r="AV30" s="17"/>
    </row>
    <row r="31" spans="1:48" s="17" customFormat="1" ht="27.75" customHeight="1">
      <c r="A31" s="125" t="s">
        <v>89</v>
      </c>
      <c r="B31" s="115" t="s">
        <v>90</v>
      </c>
      <c r="C31" s="123" t="s">
        <v>91</v>
      </c>
      <c r="D31" s="20" t="s">
        <v>92</v>
      </c>
      <c r="E31" s="21">
        <f t="shared" ref="E31:F86" si="0">H31+K31+N31+Q31+T31+W31+Z31+AC31+AF31+AI31+AL31+AO31</f>
        <v>100</v>
      </c>
      <c r="F31" s="21">
        <f t="shared" ref="F31:F35" si="1">I31+L31+O31+R31+U31+X31+AA31+AD31+AG31+AJ31+AM31+AP31</f>
        <v>0</v>
      </c>
      <c r="G31" s="21">
        <f>F31/E31*100</f>
        <v>0</v>
      </c>
      <c r="H31" s="21">
        <f>H32+H33+H34+H35</f>
        <v>0</v>
      </c>
      <c r="I31" s="21">
        <f>I32+I33+I34+I35</f>
        <v>0</v>
      </c>
      <c r="J31" s="21">
        <v>0</v>
      </c>
      <c r="K31" s="21">
        <f>K32+K33+K34+K35</f>
        <v>0</v>
      </c>
      <c r="L31" s="21">
        <f>L32+L33+L34+L35</f>
        <v>0</v>
      </c>
      <c r="M31" s="21">
        <v>0</v>
      </c>
      <c r="N31" s="21">
        <f>N32+N33+N34+N35</f>
        <v>0</v>
      </c>
      <c r="O31" s="21">
        <f>O32+O33+O34+O35</f>
        <v>0</v>
      </c>
      <c r="P31" s="21">
        <v>0</v>
      </c>
      <c r="Q31" s="21">
        <f>Q32+Q33+Q34+Q35</f>
        <v>0</v>
      </c>
      <c r="R31" s="21">
        <f>R32+R33+R34+R35</f>
        <v>0</v>
      </c>
      <c r="S31" s="21">
        <v>0</v>
      </c>
      <c r="T31" s="21">
        <f>T32+T33+T34+T35</f>
        <v>50</v>
      </c>
      <c r="U31" s="21">
        <f>U32+U33+U34+U35</f>
        <v>0</v>
      </c>
      <c r="V31" s="21">
        <f t="shared" ref="V31:V69" si="2">U31/T31*100</f>
        <v>0</v>
      </c>
      <c r="W31" s="21">
        <f>W32+W33+W34+W35</f>
        <v>0</v>
      </c>
      <c r="X31" s="21">
        <f>X32+X33+X34+X35</f>
        <v>0</v>
      </c>
      <c r="Y31" s="21">
        <v>0</v>
      </c>
      <c r="Z31" s="21">
        <f>Z32+Z33+Z34+Z35</f>
        <v>0</v>
      </c>
      <c r="AA31" s="21">
        <f>AA32+AA33+AA34+AA35</f>
        <v>0</v>
      </c>
      <c r="AB31" s="21">
        <v>0</v>
      </c>
      <c r="AC31" s="21">
        <f>AC32+AC33+AC34+AC35</f>
        <v>0</v>
      </c>
      <c r="AD31" s="21">
        <f>AD32+AD33+AD34+AD35</f>
        <v>0</v>
      </c>
      <c r="AE31" s="21">
        <v>0</v>
      </c>
      <c r="AF31" s="21">
        <f>AF32+AF33+AF34+AF35</f>
        <v>0</v>
      </c>
      <c r="AG31" s="21">
        <f>AG32+AG33+AG34+AG35</f>
        <v>0</v>
      </c>
      <c r="AH31" s="21">
        <v>0</v>
      </c>
      <c r="AI31" s="21">
        <f>AI32+AI33+AI34+AI35</f>
        <v>0</v>
      </c>
      <c r="AJ31" s="21">
        <f>AJ32+AJ33+AJ34+AJ35</f>
        <v>0</v>
      </c>
      <c r="AK31" s="21">
        <v>0</v>
      </c>
      <c r="AL31" s="21">
        <f>AL32+AL33+AL34+AL35</f>
        <v>50</v>
      </c>
      <c r="AM31" s="21">
        <f>AM32+AM33+AM34+AM35</f>
        <v>0</v>
      </c>
      <c r="AN31" s="21">
        <f t="shared" ref="AN31:AN69" si="3">AM31/AL31*100</f>
        <v>0</v>
      </c>
      <c r="AO31" s="21">
        <f>AO32+AO33+AO34+AO35</f>
        <v>0</v>
      </c>
      <c r="AP31" s="21">
        <f>AP32+AP33+AP34+AP35</f>
        <v>0</v>
      </c>
      <c r="AQ31" s="21">
        <v>0</v>
      </c>
      <c r="AR31" s="115" t="s">
        <v>93</v>
      </c>
      <c r="AS31" s="123"/>
      <c r="AT31" s="19"/>
      <c r="AU31" s="19"/>
    </row>
    <row r="32" spans="1:48" ht="29.25" customHeight="1">
      <c r="A32" s="126"/>
      <c r="B32" s="116"/>
      <c r="C32" s="124"/>
      <c r="D32" s="20" t="s">
        <v>94</v>
      </c>
      <c r="E32" s="21">
        <f t="shared" si="0"/>
        <v>0</v>
      </c>
      <c r="F32" s="21">
        <f t="shared" si="1"/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116"/>
      <c r="AS32" s="124"/>
      <c r="AT32" s="19"/>
      <c r="AU32" s="19"/>
      <c r="AV32" s="17"/>
    </row>
    <row r="33" spans="1:48" s="17" customFormat="1" ht="50.25" customHeight="1">
      <c r="A33" s="126"/>
      <c r="B33" s="116"/>
      <c r="C33" s="124"/>
      <c r="D33" s="22" t="s">
        <v>95</v>
      </c>
      <c r="E33" s="21">
        <f t="shared" si="0"/>
        <v>0</v>
      </c>
      <c r="F33" s="21">
        <f t="shared" si="1"/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3">
        <v>0</v>
      </c>
      <c r="AD33" s="23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116"/>
      <c r="AS33" s="124"/>
      <c r="AT33" s="19"/>
      <c r="AU33" s="19"/>
    </row>
    <row r="34" spans="1:48" s="17" customFormat="1" ht="27" customHeight="1">
      <c r="A34" s="126"/>
      <c r="B34" s="116"/>
      <c r="C34" s="124"/>
      <c r="D34" s="22" t="s">
        <v>96</v>
      </c>
      <c r="E34" s="21">
        <f t="shared" si="0"/>
        <v>100</v>
      </c>
      <c r="F34" s="21">
        <f t="shared" si="1"/>
        <v>0</v>
      </c>
      <c r="G34" s="21">
        <f>F34/E34*100</f>
        <v>0</v>
      </c>
      <c r="H34" s="24">
        <v>0</v>
      </c>
      <c r="I34" s="24">
        <v>0</v>
      </c>
      <c r="J34" s="21">
        <v>0</v>
      </c>
      <c r="K34" s="24">
        <v>0</v>
      </c>
      <c r="L34" s="24">
        <v>0</v>
      </c>
      <c r="M34" s="21">
        <v>0</v>
      </c>
      <c r="N34" s="24">
        <v>0</v>
      </c>
      <c r="O34" s="24">
        <v>0</v>
      </c>
      <c r="P34" s="21">
        <v>0</v>
      </c>
      <c r="Q34" s="24">
        <v>0</v>
      </c>
      <c r="R34" s="24">
        <v>0</v>
      </c>
      <c r="S34" s="21">
        <v>0</v>
      </c>
      <c r="T34" s="24">
        <v>50</v>
      </c>
      <c r="U34" s="24">
        <v>0</v>
      </c>
      <c r="V34" s="21">
        <f t="shared" si="2"/>
        <v>0</v>
      </c>
      <c r="W34" s="24">
        <v>0</v>
      </c>
      <c r="X34" s="24">
        <v>0</v>
      </c>
      <c r="Y34" s="21">
        <v>0</v>
      </c>
      <c r="Z34" s="24">
        <v>0</v>
      </c>
      <c r="AA34" s="24">
        <v>0</v>
      </c>
      <c r="AB34" s="21">
        <v>0</v>
      </c>
      <c r="AC34" s="24">
        <v>0</v>
      </c>
      <c r="AD34" s="24">
        <v>0</v>
      </c>
      <c r="AE34" s="21">
        <v>0</v>
      </c>
      <c r="AF34" s="24">
        <v>0</v>
      </c>
      <c r="AG34" s="24">
        <v>0</v>
      </c>
      <c r="AH34" s="21">
        <v>0</v>
      </c>
      <c r="AI34" s="24">
        <v>0</v>
      </c>
      <c r="AJ34" s="25">
        <v>0</v>
      </c>
      <c r="AK34" s="21">
        <v>0</v>
      </c>
      <c r="AL34" s="24">
        <v>50</v>
      </c>
      <c r="AM34" s="24">
        <v>0</v>
      </c>
      <c r="AN34" s="21">
        <f t="shared" si="3"/>
        <v>0</v>
      </c>
      <c r="AO34" s="24">
        <v>0</v>
      </c>
      <c r="AP34" s="24">
        <v>0</v>
      </c>
      <c r="AQ34" s="21">
        <v>0</v>
      </c>
      <c r="AR34" s="116"/>
      <c r="AS34" s="124"/>
      <c r="AT34" s="19"/>
      <c r="AU34" s="19"/>
    </row>
    <row r="35" spans="1:48" ht="53.25" customHeight="1">
      <c r="A35" s="129"/>
      <c r="B35" s="130"/>
      <c r="C35" s="131"/>
      <c r="D35" s="22" t="s">
        <v>97</v>
      </c>
      <c r="E35" s="21">
        <f t="shared" si="0"/>
        <v>0</v>
      </c>
      <c r="F35" s="21">
        <f t="shared" si="1"/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130"/>
      <c r="AS35" s="131"/>
      <c r="AT35" s="19"/>
      <c r="AU35" s="19"/>
      <c r="AV35" s="17"/>
    </row>
    <row r="36" spans="1:48" s="17" customFormat="1" ht="22.5" customHeight="1">
      <c r="A36" s="125" t="s">
        <v>98</v>
      </c>
      <c r="B36" s="115" t="s">
        <v>99</v>
      </c>
      <c r="C36" s="123" t="s">
        <v>100</v>
      </c>
      <c r="D36" s="117" t="s">
        <v>78</v>
      </c>
      <c r="E36" s="120" t="s">
        <v>79</v>
      </c>
      <c r="F36" s="120" t="s">
        <v>79</v>
      </c>
      <c r="G36" s="120" t="s">
        <v>79</v>
      </c>
      <c r="H36" s="120" t="s">
        <v>79</v>
      </c>
      <c r="I36" s="120" t="s">
        <v>79</v>
      </c>
      <c r="J36" s="120" t="s">
        <v>79</v>
      </c>
      <c r="K36" s="120" t="s">
        <v>79</v>
      </c>
      <c r="L36" s="120" t="s">
        <v>79</v>
      </c>
      <c r="M36" s="120" t="s">
        <v>79</v>
      </c>
      <c r="N36" s="120" t="s">
        <v>79</v>
      </c>
      <c r="O36" s="120" t="s">
        <v>79</v>
      </c>
      <c r="P36" s="120" t="s">
        <v>79</v>
      </c>
      <c r="Q36" s="120" t="s">
        <v>79</v>
      </c>
      <c r="R36" s="120" t="s">
        <v>79</v>
      </c>
      <c r="S36" s="120" t="s">
        <v>79</v>
      </c>
      <c r="T36" s="120" t="s">
        <v>79</v>
      </c>
      <c r="U36" s="120" t="s">
        <v>79</v>
      </c>
      <c r="V36" s="120" t="s">
        <v>79</v>
      </c>
      <c r="W36" s="120" t="s">
        <v>79</v>
      </c>
      <c r="X36" s="120" t="s">
        <v>79</v>
      </c>
      <c r="Y36" s="120" t="s">
        <v>79</v>
      </c>
      <c r="Z36" s="119" t="s">
        <v>79</v>
      </c>
      <c r="AA36" s="119" t="s">
        <v>79</v>
      </c>
      <c r="AB36" s="119" t="s">
        <v>79</v>
      </c>
      <c r="AC36" s="119" t="s">
        <v>79</v>
      </c>
      <c r="AD36" s="119" t="s">
        <v>79</v>
      </c>
      <c r="AE36" s="119" t="s">
        <v>79</v>
      </c>
      <c r="AF36" s="119" t="s">
        <v>79</v>
      </c>
      <c r="AG36" s="119" t="s">
        <v>79</v>
      </c>
      <c r="AH36" s="119" t="s">
        <v>79</v>
      </c>
      <c r="AI36" s="119" t="s">
        <v>79</v>
      </c>
      <c r="AJ36" s="119" t="s">
        <v>79</v>
      </c>
      <c r="AK36" s="132" t="s">
        <v>79</v>
      </c>
      <c r="AL36" s="119" t="s">
        <v>79</v>
      </c>
      <c r="AM36" s="119" t="s">
        <v>79</v>
      </c>
      <c r="AN36" s="132" t="s">
        <v>79</v>
      </c>
      <c r="AO36" s="119" t="s">
        <v>79</v>
      </c>
      <c r="AP36" s="119" t="s">
        <v>79</v>
      </c>
      <c r="AQ36" s="132" t="s">
        <v>79</v>
      </c>
      <c r="AR36" s="115" t="s">
        <v>101</v>
      </c>
      <c r="AS36" s="123"/>
      <c r="AT36" s="19"/>
      <c r="AU36" s="19"/>
    </row>
    <row r="37" spans="1:48" ht="25.5" customHeight="1">
      <c r="A37" s="126"/>
      <c r="B37" s="116"/>
      <c r="C37" s="124"/>
      <c r="D37" s="118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33"/>
      <c r="AL37" s="120"/>
      <c r="AM37" s="120"/>
      <c r="AN37" s="133"/>
      <c r="AO37" s="120"/>
      <c r="AP37" s="120"/>
      <c r="AQ37" s="133"/>
      <c r="AR37" s="116"/>
      <c r="AS37" s="124"/>
      <c r="AT37" s="19"/>
      <c r="AU37" s="19"/>
      <c r="AV37" s="17"/>
    </row>
    <row r="38" spans="1:48" s="17" customFormat="1" ht="23.25" customHeight="1">
      <c r="A38" s="126"/>
      <c r="B38" s="116"/>
      <c r="C38" s="124"/>
      <c r="D38" s="118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33"/>
      <c r="AL38" s="120"/>
      <c r="AM38" s="120"/>
      <c r="AN38" s="133"/>
      <c r="AO38" s="120"/>
      <c r="AP38" s="120"/>
      <c r="AQ38" s="133"/>
      <c r="AR38" s="116"/>
      <c r="AS38" s="124"/>
      <c r="AT38" s="19"/>
      <c r="AU38" s="19"/>
    </row>
    <row r="39" spans="1:48" s="17" customFormat="1" ht="30.75" customHeight="1">
      <c r="A39" s="126"/>
      <c r="B39" s="116"/>
      <c r="C39" s="124"/>
      <c r="D39" s="118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33"/>
      <c r="AL39" s="120"/>
      <c r="AM39" s="120"/>
      <c r="AN39" s="133"/>
      <c r="AO39" s="120"/>
      <c r="AP39" s="120"/>
      <c r="AQ39" s="133"/>
      <c r="AR39" s="116"/>
      <c r="AS39" s="124"/>
      <c r="AT39" s="19"/>
      <c r="AU39" s="19"/>
    </row>
    <row r="40" spans="1:48" ht="53.25" customHeight="1">
      <c r="A40" s="126"/>
      <c r="B40" s="116"/>
      <c r="C40" s="124"/>
      <c r="D40" s="118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33"/>
      <c r="AL40" s="120"/>
      <c r="AM40" s="120"/>
      <c r="AN40" s="133"/>
      <c r="AO40" s="120"/>
      <c r="AP40" s="120"/>
      <c r="AQ40" s="133"/>
      <c r="AR40" s="116"/>
      <c r="AS40" s="124"/>
      <c r="AT40" s="19"/>
      <c r="AU40" s="19"/>
      <c r="AV40" s="17"/>
    </row>
    <row r="41" spans="1:48" s="17" customFormat="1" ht="23.25" customHeight="1">
      <c r="A41" s="125" t="s">
        <v>102</v>
      </c>
      <c r="B41" s="115" t="s">
        <v>103</v>
      </c>
      <c r="C41" s="123" t="s">
        <v>104</v>
      </c>
      <c r="D41" s="27" t="s">
        <v>92</v>
      </c>
      <c r="E41" s="21">
        <f t="shared" si="0"/>
        <v>10</v>
      </c>
      <c r="F41" s="21">
        <f t="shared" si="0"/>
        <v>0</v>
      </c>
      <c r="G41" s="21">
        <f>F41/E41*100</f>
        <v>0</v>
      </c>
      <c r="H41" s="21">
        <f>H42+H43+H44+H45</f>
        <v>0</v>
      </c>
      <c r="I41" s="21">
        <f>I42+I43+I44+I45</f>
        <v>0</v>
      </c>
      <c r="J41" s="21">
        <v>0</v>
      </c>
      <c r="K41" s="21">
        <f>K42+K43+K44+K45</f>
        <v>0</v>
      </c>
      <c r="L41" s="21">
        <f>L42+L43+L44+L45</f>
        <v>0</v>
      </c>
      <c r="M41" s="21">
        <v>0</v>
      </c>
      <c r="N41" s="21">
        <f>N42+N43+N44+N45</f>
        <v>0</v>
      </c>
      <c r="O41" s="21">
        <f>O42+O43+O44+O45</f>
        <v>0</v>
      </c>
      <c r="P41" s="21">
        <v>0</v>
      </c>
      <c r="Q41" s="21">
        <f>Q42+Q43+Q44+Q45</f>
        <v>0</v>
      </c>
      <c r="R41" s="21">
        <f>R42+R43+R44+R45</f>
        <v>0</v>
      </c>
      <c r="S41" s="21">
        <v>0</v>
      </c>
      <c r="T41" s="21">
        <f>T42+T43+T44+T45</f>
        <v>0</v>
      </c>
      <c r="U41" s="21">
        <f>U42+U43+U44+U45</f>
        <v>0</v>
      </c>
      <c r="V41" s="21">
        <v>0</v>
      </c>
      <c r="W41" s="21">
        <f>W42+W43+W44+W45</f>
        <v>0</v>
      </c>
      <c r="X41" s="21">
        <f>X42+X43+X44+X45</f>
        <v>0</v>
      </c>
      <c r="Y41" s="21">
        <v>0</v>
      </c>
      <c r="Z41" s="21">
        <f>Z42+Z43+Z44+Z45</f>
        <v>0</v>
      </c>
      <c r="AA41" s="21">
        <f>AA42+AA43+AA44+AA45</f>
        <v>0</v>
      </c>
      <c r="AB41" s="21">
        <v>0</v>
      </c>
      <c r="AC41" s="21">
        <f>AC42+AC43+AC44+AC45</f>
        <v>0</v>
      </c>
      <c r="AD41" s="21">
        <f>AD42+AD43+AD44+AD45</f>
        <v>0</v>
      </c>
      <c r="AE41" s="21">
        <v>0</v>
      </c>
      <c r="AF41" s="21">
        <f>AF42+AF43+AF44+AF45</f>
        <v>0</v>
      </c>
      <c r="AG41" s="21">
        <f>AG42+AG43+AG44+AG45</f>
        <v>0</v>
      </c>
      <c r="AH41" s="21">
        <v>0</v>
      </c>
      <c r="AI41" s="21">
        <f t="shared" ref="AI41:AJ41" si="4">AI42+AI43+AI44+AI45</f>
        <v>10</v>
      </c>
      <c r="AJ41" s="21">
        <f t="shared" si="4"/>
        <v>0</v>
      </c>
      <c r="AK41" s="21">
        <f t="shared" ref="AK41:AK69" si="5">AJ41/AI41*100</f>
        <v>0</v>
      </c>
      <c r="AL41" s="21">
        <f>AL42+AL43+AL44+AL45</f>
        <v>0</v>
      </c>
      <c r="AM41" s="21">
        <f>AM42+AM43+AM44+AM45</f>
        <v>0</v>
      </c>
      <c r="AN41" s="21">
        <v>0</v>
      </c>
      <c r="AO41" s="21">
        <f>AO42+AO43+AO44+AO45</f>
        <v>0</v>
      </c>
      <c r="AP41" s="21">
        <f>AP42+AP43+AP44+AP45</f>
        <v>0</v>
      </c>
      <c r="AQ41" s="21">
        <v>0</v>
      </c>
      <c r="AR41" s="134" t="s">
        <v>105</v>
      </c>
      <c r="AS41" s="134"/>
      <c r="AT41" s="19"/>
      <c r="AU41" s="19"/>
    </row>
    <row r="42" spans="1:48" ht="28.5" customHeight="1">
      <c r="A42" s="126"/>
      <c r="B42" s="116"/>
      <c r="C42" s="124"/>
      <c r="D42" s="27" t="s">
        <v>94</v>
      </c>
      <c r="E42" s="21">
        <f t="shared" si="0"/>
        <v>0</v>
      </c>
      <c r="F42" s="21">
        <f t="shared" ref="F42:F60" si="6">I42+L42+O42+R42+U42+X42+AA42+AD42+AG42+AJ42+AM42+AP42</f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134"/>
      <c r="AS42" s="135"/>
      <c r="AT42" s="19"/>
      <c r="AU42" s="19"/>
      <c r="AV42" s="17"/>
    </row>
    <row r="43" spans="1:48" s="17" customFormat="1" ht="48.75" customHeight="1">
      <c r="A43" s="126"/>
      <c r="B43" s="116"/>
      <c r="C43" s="124"/>
      <c r="D43" s="28" t="s">
        <v>95</v>
      </c>
      <c r="E43" s="21">
        <f t="shared" si="0"/>
        <v>0</v>
      </c>
      <c r="F43" s="21">
        <f t="shared" si="6"/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134"/>
      <c r="AS43" s="135"/>
      <c r="AT43" s="19"/>
      <c r="AU43" s="19"/>
    </row>
    <row r="44" spans="1:48" s="17" customFormat="1" ht="34.5" customHeight="1">
      <c r="A44" s="126"/>
      <c r="B44" s="116"/>
      <c r="C44" s="124"/>
      <c r="D44" s="28" t="s">
        <v>96</v>
      </c>
      <c r="E44" s="21">
        <f t="shared" si="0"/>
        <v>10</v>
      </c>
      <c r="F44" s="21">
        <f t="shared" si="6"/>
        <v>0</v>
      </c>
      <c r="G44" s="21">
        <f>F44/E44*100</f>
        <v>0</v>
      </c>
      <c r="H44" s="24">
        <v>0</v>
      </c>
      <c r="I44" s="24">
        <v>0</v>
      </c>
      <c r="J44" s="21">
        <v>0</v>
      </c>
      <c r="K44" s="24">
        <v>0</v>
      </c>
      <c r="L44" s="24">
        <v>0</v>
      </c>
      <c r="M44" s="21">
        <v>0</v>
      </c>
      <c r="N44" s="24">
        <v>0</v>
      </c>
      <c r="O44" s="24">
        <v>0</v>
      </c>
      <c r="P44" s="21">
        <v>0</v>
      </c>
      <c r="Q44" s="24">
        <v>0</v>
      </c>
      <c r="R44" s="24">
        <v>0</v>
      </c>
      <c r="S44" s="21">
        <v>0</v>
      </c>
      <c r="T44" s="24">
        <v>0</v>
      </c>
      <c r="U44" s="24">
        <v>0</v>
      </c>
      <c r="V44" s="21">
        <v>0</v>
      </c>
      <c r="W44" s="24">
        <v>0</v>
      </c>
      <c r="X44" s="24">
        <v>0</v>
      </c>
      <c r="Y44" s="21">
        <v>0</v>
      </c>
      <c r="Z44" s="24">
        <v>0</v>
      </c>
      <c r="AA44" s="24">
        <v>0</v>
      </c>
      <c r="AB44" s="21">
        <v>0</v>
      </c>
      <c r="AC44" s="24">
        <v>0</v>
      </c>
      <c r="AD44" s="24">
        <v>0</v>
      </c>
      <c r="AE44" s="21">
        <v>0</v>
      </c>
      <c r="AF44" s="24">
        <v>0</v>
      </c>
      <c r="AG44" s="24">
        <v>0</v>
      </c>
      <c r="AH44" s="21">
        <v>0</v>
      </c>
      <c r="AI44" s="24">
        <v>10</v>
      </c>
      <c r="AJ44" s="24">
        <v>0</v>
      </c>
      <c r="AK44" s="21">
        <f t="shared" si="5"/>
        <v>0</v>
      </c>
      <c r="AL44" s="24">
        <v>0</v>
      </c>
      <c r="AM44" s="24">
        <v>0</v>
      </c>
      <c r="AN44" s="21">
        <v>0</v>
      </c>
      <c r="AO44" s="24">
        <v>0</v>
      </c>
      <c r="AP44" s="24">
        <v>0</v>
      </c>
      <c r="AQ44" s="21">
        <v>0</v>
      </c>
      <c r="AR44" s="134"/>
      <c r="AS44" s="135"/>
      <c r="AT44" s="19"/>
      <c r="AU44" s="19"/>
    </row>
    <row r="45" spans="1:48" ht="63.75" customHeight="1">
      <c r="A45" s="129"/>
      <c r="B45" s="130"/>
      <c r="C45" s="131"/>
      <c r="D45" s="28" t="s">
        <v>97</v>
      </c>
      <c r="E45" s="21">
        <f t="shared" si="0"/>
        <v>0</v>
      </c>
      <c r="F45" s="21">
        <f t="shared" si="6"/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134"/>
      <c r="AS45" s="135"/>
      <c r="AT45" s="19"/>
      <c r="AU45" s="19"/>
      <c r="AV45" s="17"/>
    </row>
    <row r="46" spans="1:48" ht="31.5" customHeight="1">
      <c r="A46" s="136" t="s">
        <v>106</v>
      </c>
      <c r="B46" s="115" t="s">
        <v>107</v>
      </c>
      <c r="C46" s="123" t="s">
        <v>108</v>
      </c>
      <c r="D46" s="27" t="s">
        <v>92</v>
      </c>
      <c r="E46" s="21">
        <f t="shared" si="0"/>
        <v>20</v>
      </c>
      <c r="F46" s="29">
        <f>F47+F48+F49+F50</f>
        <v>0</v>
      </c>
      <c r="G46" s="21">
        <f>F46/E46*100</f>
        <v>0</v>
      </c>
      <c r="H46" s="21">
        <f t="shared" ref="H46:I46" si="7">H47+H48+H49+H50</f>
        <v>0</v>
      </c>
      <c r="I46" s="21">
        <f t="shared" si="7"/>
        <v>0</v>
      </c>
      <c r="J46" s="21">
        <v>0</v>
      </c>
      <c r="K46" s="21">
        <f t="shared" ref="K46:L46" si="8">K47+K48+K49+K50</f>
        <v>0</v>
      </c>
      <c r="L46" s="21">
        <f t="shared" si="8"/>
        <v>0</v>
      </c>
      <c r="M46" s="21">
        <v>0</v>
      </c>
      <c r="N46" s="21">
        <f t="shared" ref="N46:O46" si="9">N47+N48+N49+N50</f>
        <v>20</v>
      </c>
      <c r="O46" s="21">
        <f t="shared" si="9"/>
        <v>0</v>
      </c>
      <c r="P46" s="21">
        <f t="shared" ref="P46:P49" si="10">O46/N46*100</f>
        <v>0</v>
      </c>
      <c r="Q46" s="21">
        <f t="shared" ref="Q46:R46" si="11">Q47+Q48+Q49+Q50</f>
        <v>0</v>
      </c>
      <c r="R46" s="21">
        <f t="shared" si="11"/>
        <v>0</v>
      </c>
      <c r="S46" s="21">
        <v>0</v>
      </c>
      <c r="T46" s="21">
        <v>0</v>
      </c>
      <c r="U46" s="21">
        <f>U47+U48+U49+U50</f>
        <v>0</v>
      </c>
      <c r="V46" s="21">
        <v>0</v>
      </c>
      <c r="W46" s="21">
        <f t="shared" ref="W46:X46" si="12">W47+W48+W49+W50</f>
        <v>0</v>
      </c>
      <c r="X46" s="21">
        <f t="shared" si="12"/>
        <v>0</v>
      </c>
      <c r="Y46" s="21">
        <v>0</v>
      </c>
      <c r="Z46" s="21">
        <f t="shared" ref="Z46:AA46" si="13">Z47+Z48+Z49+Z50</f>
        <v>0</v>
      </c>
      <c r="AA46" s="21">
        <f t="shared" si="13"/>
        <v>0</v>
      </c>
      <c r="AB46" s="21">
        <v>0</v>
      </c>
      <c r="AC46" s="21">
        <f t="shared" ref="AC46:AD46" si="14">AC47+AC48+AC49+AC50</f>
        <v>0</v>
      </c>
      <c r="AD46" s="21">
        <f t="shared" si="14"/>
        <v>0</v>
      </c>
      <c r="AE46" s="21">
        <v>0</v>
      </c>
      <c r="AF46" s="21">
        <f t="shared" ref="AF46:AG46" si="15">AF47+AF48+AF49+AF50</f>
        <v>0</v>
      </c>
      <c r="AG46" s="21">
        <f t="shared" si="15"/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f t="shared" ref="AL46:AM46" si="16">AL47+AL48+AL49+AL50</f>
        <v>0</v>
      </c>
      <c r="AM46" s="21">
        <f t="shared" si="16"/>
        <v>0</v>
      </c>
      <c r="AN46" s="21">
        <v>0</v>
      </c>
      <c r="AO46" s="21">
        <f t="shared" ref="AO46:AP46" si="17">AO47+AO48+AO49+AO50</f>
        <v>0</v>
      </c>
      <c r="AP46" s="21">
        <f t="shared" si="17"/>
        <v>0</v>
      </c>
      <c r="AQ46" s="21">
        <v>0</v>
      </c>
      <c r="AR46" s="139" t="s">
        <v>109</v>
      </c>
      <c r="AS46" s="115" t="s">
        <v>110</v>
      </c>
      <c r="AT46" s="19"/>
      <c r="AU46" s="19"/>
      <c r="AV46" s="17"/>
    </row>
    <row r="47" spans="1:48" ht="25.5" customHeight="1">
      <c r="A47" s="137"/>
      <c r="B47" s="116"/>
      <c r="C47" s="124"/>
      <c r="D47" s="27" t="s">
        <v>94</v>
      </c>
      <c r="E47" s="21">
        <f t="shared" si="0"/>
        <v>0</v>
      </c>
      <c r="F47" s="21">
        <f t="shared" si="6"/>
        <v>0</v>
      </c>
      <c r="G47" s="21">
        <v>0</v>
      </c>
      <c r="H47" s="24">
        <f t="shared" ref="H47:H50" si="18">SUM(H52+H57)</f>
        <v>0</v>
      </c>
      <c r="I47" s="24">
        <f t="shared" ref="I47:I50" si="19">SUM(I52+I57)</f>
        <v>0</v>
      </c>
      <c r="J47" s="21">
        <v>0</v>
      </c>
      <c r="K47" s="24">
        <f t="shared" ref="K47:K50" si="20">SUM(K52+K57)</f>
        <v>0</v>
      </c>
      <c r="L47" s="24">
        <f t="shared" ref="L47:L50" si="21">SUM(L52+L57)</f>
        <v>0</v>
      </c>
      <c r="M47" s="21">
        <v>0</v>
      </c>
      <c r="N47" s="24">
        <f t="shared" ref="N47:N50" si="22">SUM(N52+N57)</f>
        <v>0</v>
      </c>
      <c r="O47" s="24">
        <f t="shared" ref="O47:O50" si="23">SUM(O52+O57)</f>
        <v>0</v>
      </c>
      <c r="P47" s="21">
        <v>0</v>
      </c>
      <c r="Q47" s="24">
        <f t="shared" ref="Q47:Q50" si="24">SUM(Q52+Q57)</f>
        <v>0</v>
      </c>
      <c r="R47" s="24">
        <f t="shared" ref="R47:R50" si="25">SUM(R52+R57)</f>
        <v>0</v>
      </c>
      <c r="S47" s="21">
        <v>0</v>
      </c>
      <c r="T47" s="24">
        <f t="shared" ref="T47:T50" si="26">SUM(T52+T57)</f>
        <v>0</v>
      </c>
      <c r="U47" s="24">
        <f t="shared" ref="U47:U50" si="27">SUM(U52+U57)</f>
        <v>0</v>
      </c>
      <c r="V47" s="21">
        <v>0</v>
      </c>
      <c r="W47" s="24">
        <f t="shared" ref="W47:W50" si="28">SUM(W52+W57)</f>
        <v>0</v>
      </c>
      <c r="X47" s="24">
        <f t="shared" ref="X47:X50" si="29">SUM(X52+X57)</f>
        <v>0</v>
      </c>
      <c r="Y47" s="21">
        <v>0</v>
      </c>
      <c r="Z47" s="24">
        <f t="shared" ref="Z47:Z50" si="30">SUM(Z52+Z57)</f>
        <v>0</v>
      </c>
      <c r="AA47" s="24">
        <f t="shared" ref="AA47:AA50" si="31">SUM(AA52+AA57)</f>
        <v>0</v>
      </c>
      <c r="AB47" s="21">
        <v>0</v>
      </c>
      <c r="AC47" s="24">
        <f t="shared" ref="AC47:AC48" si="32">SUM(AC52+AC57)</f>
        <v>0</v>
      </c>
      <c r="AD47" s="24">
        <f t="shared" ref="AD47:AD50" si="33">SUM(AD52+AD57)</f>
        <v>0</v>
      </c>
      <c r="AE47" s="21">
        <v>0</v>
      </c>
      <c r="AF47" s="24">
        <f t="shared" ref="AF47:AF50" si="34">SUM(AF52+AF57)</f>
        <v>0</v>
      </c>
      <c r="AG47" s="24">
        <f t="shared" ref="AG47:AG50" si="35">SUM(AG52+AG57)</f>
        <v>0</v>
      </c>
      <c r="AH47" s="21">
        <v>0</v>
      </c>
      <c r="AI47" s="24">
        <f t="shared" ref="AI47:AI50" si="36">SUM(AI52+AI57)</f>
        <v>0</v>
      </c>
      <c r="AJ47" s="24">
        <f t="shared" ref="AJ47:AJ49" si="37">SUM(AJ52+AJ57)</f>
        <v>0</v>
      </c>
      <c r="AK47" s="21">
        <v>0</v>
      </c>
      <c r="AL47" s="24">
        <f t="shared" ref="AL47:AL50" si="38">SUM(AL52+AL57)</f>
        <v>0</v>
      </c>
      <c r="AM47" s="24">
        <f t="shared" ref="AM47:AM50" si="39">SUM(AM52+AM57)</f>
        <v>0</v>
      </c>
      <c r="AN47" s="21">
        <v>0</v>
      </c>
      <c r="AO47" s="24">
        <f t="shared" ref="AO47:AO50" si="40">SUM(AO52+AO57)</f>
        <v>0</v>
      </c>
      <c r="AP47" s="24">
        <f t="shared" ref="AP47:AP50" si="41">SUM(AP52+AP57)</f>
        <v>0</v>
      </c>
      <c r="AQ47" s="21">
        <v>0</v>
      </c>
      <c r="AR47" s="140"/>
      <c r="AS47" s="142"/>
      <c r="AT47" s="19"/>
      <c r="AU47" s="19"/>
      <c r="AV47" s="17"/>
    </row>
    <row r="48" spans="1:48" ht="45" customHeight="1">
      <c r="A48" s="137"/>
      <c r="B48" s="116"/>
      <c r="C48" s="124"/>
      <c r="D48" s="28" t="s">
        <v>95</v>
      </c>
      <c r="E48" s="21">
        <f t="shared" si="0"/>
        <v>0</v>
      </c>
      <c r="F48" s="21">
        <f t="shared" si="6"/>
        <v>0</v>
      </c>
      <c r="G48" s="21">
        <v>0</v>
      </c>
      <c r="H48" s="24">
        <f t="shared" si="18"/>
        <v>0</v>
      </c>
      <c r="I48" s="24">
        <f t="shared" si="19"/>
        <v>0</v>
      </c>
      <c r="J48" s="21">
        <v>0</v>
      </c>
      <c r="K48" s="24">
        <f t="shared" si="20"/>
        <v>0</v>
      </c>
      <c r="L48" s="24">
        <f t="shared" si="21"/>
        <v>0</v>
      </c>
      <c r="M48" s="21">
        <v>0</v>
      </c>
      <c r="N48" s="24">
        <f t="shared" si="22"/>
        <v>0</v>
      </c>
      <c r="O48" s="24">
        <f t="shared" si="23"/>
        <v>0</v>
      </c>
      <c r="P48" s="21">
        <v>0</v>
      </c>
      <c r="Q48" s="24">
        <f t="shared" si="24"/>
        <v>0</v>
      </c>
      <c r="R48" s="24">
        <f t="shared" si="25"/>
        <v>0</v>
      </c>
      <c r="S48" s="21">
        <v>0</v>
      </c>
      <c r="T48" s="24">
        <f t="shared" si="26"/>
        <v>0</v>
      </c>
      <c r="U48" s="24">
        <f t="shared" si="27"/>
        <v>0</v>
      </c>
      <c r="V48" s="21">
        <v>0</v>
      </c>
      <c r="W48" s="24">
        <f t="shared" si="28"/>
        <v>0</v>
      </c>
      <c r="X48" s="24">
        <f t="shared" si="29"/>
        <v>0</v>
      </c>
      <c r="Y48" s="21">
        <v>0</v>
      </c>
      <c r="Z48" s="24">
        <f t="shared" si="30"/>
        <v>0</v>
      </c>
      <c r="AA48" s="24">
        <f t="shared" si="31"/>
        <v>0</v>
      </c>
      <c r="AB48" s="21">
        <v>0</v>
      </c>
      <c r="AC48" s="24">
        <f t="shared" si="32"/>
        <v>0</v>
      </c>
      <c r="AD48" s="24">
        <f t="shared" si="33"/>
        <v>0</v>
      </c>
      <c r="AE48" s="21">
        <v>0</v>
      </c>
      <c r="AF48" s="24">
        <f t="shared" si="34"/>
        <v>0</v>
      </c>
      <c r="AG48" s="24">
        <f t="shared" si="35"/>
        <v>0</v>
      </c>
      <c r="AH48" s="21">
        <v>0</v>
      </c>
      <c r="AI48" s="24">
        <f t="shared" si="36"/>
        <v>0</v>
      </c>
      <c r="AJ48" s="24">
        <f t="shared" si="37"/>
        <v>0</v>
      </c>
      <c r="AK48" s="21">
        <v>0</v>
      </c>
      <c r="AL48" s="24">
        <f t="shared" si="38"/>
        <v>0</v>
      </c>
      <c r="AM48" s="24">
        <f t="shared" si="39"/>
        <v>0</v>
      </c>
      <c r="AN48" s="21">
        <v>0</v>
      </c>
      <c r="AO48" s="24">
        <f t="shared" si="40"/>
        <v>0</v>
      </c>
      <c r="AP48" s="24">
        <f t="shared" si="41"/>
        <v>0</v>
      </c>
      <c r="AQ48" s="21">
        <v>0</v>
      </c>
      <c r="AR48" s="140"/>
      <c r="AS48" s="142"/>
      <c r="AT48" s="19"/>
      <c r="AU48" s="19"/>
      <c r="AV48" s="17"/>
    </row>
    <row r="49" spans="1:48" ht="26.25" customHeight="1">
      <c r="A49" s="137"/>
      <c r="B49" s="116"/>
      <c r="C49" s="124"/>
      <c r="D49" s="28" t="s">
        <v>96</v>
      </c>
      <c r="E49" s="21">
        <f t="shared" si="0"/>
        <v>20</v>
      </c>
      <c r="F49" s="21">
        <f t="shared" si="6"/>
        <v>0</v>
      </c>
      <c r="G49" s="21">
        <f>F49/E49*100</f>
        <v>0</v>
      </c>
      <c r="H49" s="24">
        <f t="shared" si="18"/>
        <v>0</v>
      </c>
      <c r="I49" s="24">
        <f t="shared" si="19"/>
        <v>0</v>
      </c>
      <c r="J49" s="21">
        <v>0</v>
      </c>
      <c r="K49" s="24">
        <f t="shared" si="20"/>
        <v>0</v>
      </c>
      <c r="L49" s="24">
        <f t="shared" si="21"/>
        <v>0</v>
      </c>
      <c r="M49" s="21">
        <v>0</v>
      </c>
      <c r="N49" s="24">
        <v>20</v>
      </c>
      <c r="O49" s="24">
        <f t="shared" si="23"/>
        <v>0</v>
      </c>
      <c r="P49" s="21">
        <f t="shared" si="10"/>
        <v>0</v>
      </c>
      <c r="Q49" s="24">
        <f t="shared" si="24"/>
        <v>0</v>
      </c>
      <c r="R49" s="24">
        <f t="shared" si="25"/>
        <v>0</v>
      </c>
      <c r="S49" s="21">
        <v>0</v>
      </c>
      <c r="T49" s="24">
        <v>0</v>
      </c>
      <c r="U49" s="24">
        <f t="shared" si="27"/>
        <v>0</v>
      </c>
      <c r="V49" s="21">
        <v>0</v>
      </c>
      <c r="W49" s="24">
        <v>0</v>
      </c>
      <c r="X49" s="24">
        <f t="shared" si="29"/>
        <v>0</v>
      </c>
      <c r="Y49" s="21">
        <v>0</v>
      </c>
      <c r="Z49" s="24">
        <f t="shared" si="30"/>
        <v>0</v>
      </c>
      <c r="AA49" s="24">
        <f t="shared" si="31"/>
        <v>0</v>
      </c>
      <c r="AB49" s="21">
        <v>0</v>
      </c>
      <c r="AC49" s="24">
        <v>0</v>
      </c>
      <c r="AD49" s="24">
        <f t="shared" si="33"/>
        <v>0</v>
      </c>
      <c r="AE49" s="21">
        <v>0</v>
      </c>
      <c r="AF49" s="24">
        <v>0</v>
      </c>
      <c r="AG49" s="24">
        <f t="shared" si="35"/>
        <v>0</v>
      </c>
      <c r="AH49" s="21">
        <v>0</v>
      </c>
      <c r="AI49" s="24">
        <v>0</v>
      </c>
      <c r="AJ49" s="24">
        <f t="shared" si="37"/>
        <v>0</v>
      </c>
      <c r="AK49" s="21">
        <v>0</v>
      </c>
      <c r="AL49" s="24">
        <v>0</v>
      </c>
      <c r="AM49" s="24">
        <f t="shared" si="39"/>
        <v>0</v>
      </c>
      <c r="AN49" s="21">
        <v>0</v>
      </c>
      <c r="AO49" s="24">
        <f t="shared" si="40"/>
        <v>0</v>
      </c>
      <c r="AP49" s="24">
        <f t="shared" si="41"/>
        <v>0</v>
      </c>
      <c r="AQ49" s="21">
        <v>0</v>
      </c>
      <c r="AR49" s="140"/>
      <c r="AS49" s="142"/>
      <c r="AT49" s="19"/>
      <c r="AU49" s="19"/>
      <c r="AV49" s="17"/>
    </row>
    <row r="50" spans="1:48" ht="52.5" customHeight="1">
      <c r="A50" s="138"/>
      <c r="B50" s="130"/>
      <c r="C50" s="131"/>
      <c r="D50" s="28" t="s">
        <v>97</v>
      </c>
      <c r="E50" s="21">
        <f t="shared" si="0"/>
        <v>0</v>
      </c>
      <c r="F50" s="29">
        <f>F51+F52+F53+F54</f>
        <v>0</v>
      </c>
      <c r="G50" s="21">
        <v>0</v>
      </c>
      <c r="H50" s="24">
        <f t="shared" si="18"/>
        <v>0</v>
      </c>
      <c r="I50" s="24">
        <f t="shared" si="19"/>
        <v>0</v>
      </c>
      <c r="J50" s="21">
        <v>0</v>
      </c>
      <c r="K50" s="24">
        <f t="shared" si="20"/>
        <v>0</v>
      </c>
      <c r="L50" s="24">
        <f t="shared" si="21"/>
        <v>0</v>
      </c>
      <c r="M50" s="21">
        <v>0</v>
      </c>
      <c r="N50" s="24">
        <f t="shared" si="22"/>
        <v>0</v>
      </c>
      <c r="O50" s="24">
        <f t="shared" si="23"/>
        <v>0</v>
      </c>
      <c r="P50" s="21">
        <v>0</v>
      </c>
      <c r="Q50" s="24">
        <f t="shared" si="24"/>
        <v>0</v>
      </c>
      <c r="R50" s="24">
        <f t="shared" si="25"/>
        <v>0</v>
      </c>
      <c r="S50" s="21">
        <v>0</v>
      </c>
      <c r="T50" s="24">
        <f t="shared" si="26"/>
        <v>0</v>
      </c>
      <c r="U50" s="24">
        <f t="shared" si="27"/>
        <v>0</v>
      </c>
      <c r="V50" s="21">
        <v>0</v>
      </c>
      <c r="W50" s="24">
        <f t="shared" si="28"/>
        <v>0</v>
      </c>
      <c r="X50" s="24">
        <f t="shared" si="29"/>
        <v>0</v>
      </c>
      <c r="Y50" s="21">
        <v>0</v>
      </c>
      <c r="Z50" s="24">
        <f t="shared" si="30"/>
        <v>0</v>
      </c>
      <c r="AA50" s="24">
        <f t="shared" si="31"/>
        <v>0</v>
      </c>
      <c r="AB50" s="21">
        <v>0</v>
      </c>
      <c r="AC50" s="24">
        <v>0</v>
      </c>
      <c r="AD50" s="24">
        <f t="shared" si="33"/>
        <v>0</v>
      </c>
      <c r="AE50" s="21">
        <v>0</v>
      </c>
      <c r="AF50" s="24">
        <f t="shared" si="34"/>
        <v>0</v>
      </c>
      <c r="AG50" s="24">
        <f t="shared" si="35"/>
        <v>0</v>
      </c>
      <c r="AH50" s="21">
        <v>0</v>
      </c>
      <c r="AI50" s="24">
        <f t="shared" si="36"/>
        <v>0</v>
      </c>
      <c r="AJ50" s="24">
        <v>0</v>
      </c>
      <c r="AK50" s="21">
        <v>0</v>
      </c>
      <c r="AL50" s="24">
        <f t="shared" si="38"/>
        <v>0</v>
      </c>
      <c r="AM50" s="24">
        <f t="shared" si="39"/>
        <v>0</v>
      </c>
      <c r="AN50" s="21">
        <v>0</v>
      </c>
      <c r="AO50" s="24">
        <f t="shared" si="40"/>
        <v>0</v>
      </c>
      <c r="AP50" s="24">
        <f t="shared" si="41"/>
        <v>0</v>
      </c>
      <c r="AQ50" s="21">
        <v>0</v>
      </c>
      <c r="AR50" s="141"/>
      <c r="AS50" s="143"/>
      <c r="AT50" s="19"/>
      <c r="AU50" s="19"/>
      <c r="AV50" s="17"/>
    </row>
    <row r="51" spans="1:48" ht="23.25" customHeight="1">
      <c r="A51" s="136" t="s">
        <v>111</v>
      </c>
      <c r="B51" s="115" t="s">
        <v>112</v>
      </c>
      <c r="C51" s="123" t="s">
        <v>113</v>
      </c>
      <c r="D51" s="27" t="s">
        <v>92</v>
      </c>
      <c r="E51" s="21">
        <f t="shared" si="0"/>
        <v>15.2</v>
      </c>
      <c r="F51" s="21">
        <f t="shared" si="6"/>
        <v>0</v>
      </c>
      <c r="G51" s="21">
        <f>F51/E51*100</f>
        <v>0</v>
      </c>
      <c r="H51" s="21">
        <f t="shared" ref="H51:H56" si="42">H52+H53+H54+H55</f>
        <v>0</v>
      </c>
      <c r="I51" s="21">
        <f t="shared" ref="I51:I56" si="43">I52+I53+I54+I55</f>
        <v>0</v>
      </c>
      <c r="J51" s="21">
        <v>0</v>
      </c>
      <c r="K51" s="21">
        <f t="shared" ref="K51:K56" si="44">K52+K53+K54+K55</f>
        <v>0</v>
      </c>
      <c r="L51" s="21">
        <f t="shared" ref="L51:L56" si="45">L52+L53+L54+L55</f>
        <v>0</v>
      </c>
      <c r="M51" s="21">
        <v>0</v>
      </c>
      <c r="N51" s="21">
        <f t="shared" ref="N51:N56" si="46">N52+N53+N54+N55</f>
        <v>0</v>
      </c>
      <c r="O51" s="21">
        <f t="shared" ref="O51:O56" si="47">O52+O53+O54+O55</f>
        <v>0</v>
      </c>
      <c r="P51" s="21">
        <v>0</v>
      </c>
      <c r="Q51" s="21">
        <f t="shared" ref="Q51:Q56" si="48">Q52+Q53+Q54+Q55</f>
        <v>0</v>
      </c>
      <c r="R51" s="21">
        <f t="shared" ref="R51:R56" si="49">R52+R53+R54+R55</f>
        <v>0</v>
      </c>
      <c r="S51" s="21">
        <v>0</v>
      </c>
      <c r="T51" s="21">
        <f t="shared" ref="T51:T56" si="50">T52+T53+T54+T55</f>
        <v>15.2</v>
      </c>
      <c r="U51" s="21">
        <f t="shared" ref="U51:U56" si="51">U52+U53+U54+U55</f>
        <v>0</v>
      </c>
      <c r="V51" s="21">
        <f t="shared" si="2"/>
        <v>0</v>
      </c>
      <c r="W51" s="21">
        <f t="shared" ref="W51:W56" si="52">W52+W53+W54+W55</f>
        <v>0</v>
      </c>
      <c r="X51" s="21">
        <f t="shared" ref="X51:X56" si="53">X52+X53+X54+X55</f>
        <v>0</v>
      </c>
      <c r="Y51" s="21">
        <v>0</v>
      </c>
      <c r="Z51" s="21">
        <f t="shared" ref="Z51:Z56" si="54">Z52+Z53+Z54+Z55</f>
        <v>0</v>
      </c>
      <c r="AA51" s="21">
        <f t="shared" ref="AA51:AA56" si="55">AA52+AA53+AA54+AA55</f>
        <v>0</v>
      </c>
      <c r="AB51" s="21">
        <v>0</v>
      </c>
      <c r="AC51" s="21">
        <f t="shared" ref="AC51:AC56" si="56">AC52+AC53+AC54+AC55</f>
        <v>0</v>
      </c>
      <c r="AD51" s="21">
        <f t="shared" ref="AD51:AD56" si="57">AD52+AD53+AD54+AD55</f>
        <v>0</v>
      </c>
      <c r="AE51" s="21">
        <v>0</v>
      </c>
      <c r="AF51" s="21">
        <f t="shared" ref="AF51:AF56" si="58">AF52+AF53+AF54+AF55</f>
        <v>0</v>
      </c>
      <c r="AG51" s="21">
        <f t="shared" ref="AG51:AG56" si="59">AG52+AG53+AG54+AG55</f>
        <v>0</v>
      </c>
      <c r="AH51" s="21">
        <v>0</v>
      </c>
      <c r="AI51" s="21">
        <f t="shared" ref="AI51:AI56" si="60">AI52+AI53+AI54+AI55</f>
        <v>0</v>
      </c>
      <c r="AJ51" s="21">
        <f>AJ52+AJ53+AJ54+AJ55</f>
        <v>0</v>
      </c>
      <c r="AK51" s="21">
        <v>0</v>
      </c>
      <c r="AL51" s="21">
        <f t="shared" ref="AL51:AL56" si="61">AL52+AL53+AL54+AL55</f>
        <v>0</v>
      </c>
      <c r="AM51" s="21">
        <f t="shared" ref="AM51:AM56" si="62">AM52+AM53+AM54+AM55</f>
        <v>0</v>
      </c>
      <c r="AN51" s="21">
        <v>0</v>
      </c>
      <c r="AO51" s="21">
        <f t="shared" ref="AO51:AO56" si="63">AO52+AO53+AO54+AO55</f>
        <v>0</v>
      </c>
      <c r="AP51" s="21">
        <f t="shared" ref="AP51:AP56" si="64">AP52+AP53+AP54+AP55</f>
        <v>0</v>
      </c>
      <c r="AQ51" s="21">
        <v>0</v>
      </c>
      <c r="AR51" s="139" t="s">
        <v>114</v>
      </c>
      <c r="AS51" s="144"/>
      <c r="AT51" s="19"/>
      <c r="AU51" s="19"/>
      <c r="AV51" s="17"/>
    </row>
    <row r="52" spans="1:48" ht="22.5" customHeight="1">
      <c r="A52" s="137"/>
      <c r="B52" s="116"/>
      <c r="C52" s="124"/>
      <c r="D52" s="27" t="s">
        <v>94</v>
      </c>
      <c r="E52" s="21">
        <f t="shared" si="0"/>
        <v>0</v>
      </c>
      <c r="F52" s="21">
        <f t="shared" si="6"/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140"/>
      <c r="AS52" s="142"/>
      <c r="AT52" s="19"/>
      <c r="AU52" s="19"/>
      <c r="AV52" s="17"/>
    </row>
    <row r="53" spans="1:48" ht="44.25" customHeight="1">
      <c r="A53" s="137"/>
      <c r="B53" s="116"/>
      <c r="C53" s="124"/>
      <c r="D53" s="28" t="s">
        <v>95</v>
      </c>
      <c r="E53" s="21">
        <f t="shared" si="0"/>
        <v>0</v>
      </c>
      <c r="F53" s="21">
        <f t="shared" si="6"/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3">
        <v>0</v>
      </c>
      <c r="AD53" s="23">
        <v>0</v>
      </c>
      <c r="AE53" s="21">
        <v>0</v>
      </c>
      <c r="AF53" s="23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4">
        <v>0</v>
      </c>
      <c r="AP53" s="24">
        <v>0</v>
      </c>
      <c r="AQ53" s="21">
        <v>0</v>
      </c>
      <c r="AR53" s="140"/>
      <c r="AS53" s="142"/>
      <c r="AT53" s="19"/>
      <c r="AU53" s="19"/>
      <c r="AV53" s="17"/>
    </row>
    <row r="54" spans="1:48" ht="33" customHeight="1">
      <c r="A54" s="137"/>
      <c r="B54" s="116"/>
      <c r="C54" s="124"/>
      <c r="D54" s="28" t="s">
        <v>96</v>
      </c>
      <c r="E54" s="21">
        <f t="shared" si="0"/>
        <v>15.2</v>
      </c>
      <c r="F54" s="21">
        <f t="shared" si="6"/>
        <v>0</v>
      </c>
      <c r="G54" s="21">
        <f>F54/E54*100</f>
        <v>0</v>
      </c>
      <c r="H54" s="24">
        <v>0</v>
      </c>
      <c r="I54" s="24">
        <v>0</v>
      </c>
      <c r="J54" s="21">
        <v>0</v>
      </c>
      <c r="K54" s="24">
        <v>0</v>
      </c>
      <c r="L54" s="24">
        <v>0</v>
      </c>
      <c r="M54" s="21">
        <v>0</v>
      </c>
      <c r="N54" s="24">
        <v>0</v>
      </c>
      <c r="O54" s="24">
        <v>0</v>
      </c>
      <c r="P54" s="21">
        <v>0</v>
      </c>
      <c r="Q54" s="24">
        <v>0</v>
      </c>
      <c r="R54" s="24">
        <v>0</v>
      </c>
      <c r="S54" s="21">
        <v>0</v>
      </c>
      <c r="T54" s="24">
        <v>15.2</v>
      </c>
      <c r="U54" s="24">
        <v>0</v>
      </c>
      <c r="V54" s="21">
        <f t="shared" si="2"/>
        <v>0</v>
      </c>
      <c r="W54" s="24">
        <v>0</v>
      </c>
      <c r="X54" s="24">
        <v>0</v>
      </c>
      <c r="Y54" s="21">
        <v>0</v>
      </c>
      <c r="Z54" s="24">
        <v>0</v>
      </c>
      <c r="AA54" s="24">
        <v>0</v>
      </c>
      <c r="AB54" s="21">
        <v>0</v>
      </c>
      <c r="AC54" s="24">
        <v>0</v>
      </c>
      <c r="AD54" s="24">
        <v>0</v>
      </c>
      <c r="AE54" s="21">
        <v>0</v>
      </c>
      <c r="AF54" s="24">
        <v>0</v>
      </c>
      <c r="AG54" s="24">
        <v>0</v>
      </c>
      <c r="AH54" s="21">
        <v>0</v>
      </c>
      <c r="AI54" s="24">
        <v>0</v>
      </c>
      <c r="AJ54" s="24">
        <v>0</v>
      </c>
      <c r="AK54" s="21">
        <v>0</v>
      </c>
      <c r="AL54" s="24">
        <v>0</v>
      </c>
      <c r="AM54" s="24">
        <v>0</v>
      </c>
      <c r="AN54" s="21">
        <v>0</v>
      </c>
      <c r="AO54" s="24">
        <v>0</v>
      </c>
      <c r="AP54" s="24">
        <v>0</v>
      </c>
      <c r="AQ54" s="21">
        <v>0</v>
      </c>
      <c r="AR54" s="140"/>
      <c r="AS54" s="142"/>
      <c r="AT54" s="19"/>
      <c r="AU54" s="19"/>
      <c r="AV54" s="17"/>
    </row>
    <row r="55" spans="1:48" ht="59.25" customHeight="1">
      <c r="A55" s="138"/>
      <c r="B55" s="130"/>
      <c r="C55" s="131"/>
      <c r="D55" s="28" t="s">
        <v>97</v>
      </c>
      <c r="E55" s="21">
        <f t="shared" si="0"/>
        <v>0</v>
      </c>
      <c r="F55" s="21">
        <f t="shared" si="6"/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141"/>
      <c r="AS55" s="143"/>
      <c r="AT55" s="19"/>
      <c r="AU55" s="19"/>
      <c r="AV55" s="17"/>
    </row>
    <row r="56" spans="1:48" ht="26.25" customHeight="1">
      <c r="A56" s="136" t="s">
        <v>115</v>
      </c>
      <c r="B56" s="115" t="s">
        <v>116</v>
      </c>
      <c r="C56" s="123" t="s">
        <v>117</v>
      </c>
      <c r="D56" s="27" t="s">
        <v>92</v>
      </c>
      <c r="E56" s="21">
        <f t="shared" si="0"/>
        <v>40</v>
      </c>
      <c r="F56" s="21">
        <f t="shared" si="6"/>
        <v>0</v>
      </c>
      <c r="G56" s="21">
        <f>F56/E56*100</f>
        <v>0</v>
      </c>
      <c r="H56" s="21">
        <f t="shared" si="42"/>
        <v>0</v>
      </c>
      <c r="I56" s="21">
        <f t="shared" si="43"/>
        <v>0</v>
      </c>
      <c r="J56" s="21">
        <v>0</v>
      </c>
      <c r="K56" s="21">
        <f t="shared" si="44"/>
        <v>0</v>
      </c>
      <c r="L56" s="21">
        <f t="shared" si="45"/>
        <v>0</v>
      </c>
      <c r="M56" s="21">
        <v>0</v>
      </c>
      <c r="N56" s="21">
        <f t="shared" si="46"/>
        <v>0</v>
      </c>
      <c r="O56" s="21">
        <f t="shared" si="47"/>
        <v>0</v>
      </c>
      <c r="P56" s="21">
        <v>0</v>
      </c>
      <c r="Q56" s="21">
        <f t="shared" si="48"/>
        <v>0</v>
      </c>
      <c r="R56" s="21">
        <f t="shared" si="49"/>
        <v>0</v>
      </c>
      <c r="S56" s="21">
        <v>0</v>
      </c>
      <c r="T56" s="21">
        <f t="shared" si="50"/>
        <v>0</v>
      </c>
      <c r="U56" s="21">
        <f t="shared" si="51"/>
        <v>0</v>
      </c>
      <c r="V56" s="21">
        <v>0</v>
      </c>
      <c r="W56" s="21">
        <f t="shared" si="52"/>
        <v>0</v>
      </c>
      <c r="X56" s="21">
        <f t="shared" si="53"/>
        <v>0</v>
      </c>
      <c r="Y56" s="21">
        <v>0</v>
      </c>
      <c r="Z56" s="21">
        <f t="shared" si="54"/>
        <v>0</v>
      </c>
      <c r="AA56" s="21">
        <f t="shared" si="55"/>
        <v>0</v>
      </c>
      <c r="AB56" s="21">
        <v>0</v>
      </c>
      <c r="AC56" s="21">
        <f t="shared" si="56"/>
        <v>0</v>
      </c>
      <c r="AD56" s="21">
        <f t="shared" si="57"/>
        <v>0</v>
      </c>
      <c r="AE56" s="21">
        <v>0</v>
      </c>
      <c r="AF56" s="21">
        <f t="shared" si="58"/>
        <v>0</v>
      </c>
      <c r="AG56" s="21">
        <f t="shared" si="59"/>
        <v>0</v>
      </c>
      <c r="AH56" s="21">
        <v>0</v>
      </c>
      <c r="AI56" s="21">
        <f t="shared" si="60"/>
        <v>40</v>
      </c>
      <c r="AJ56" s="21">
        <v>0</v>
      </c>
      <c r="AK56" s="21">
        <v>0</v>
      </c>
      <c r="AL56" s="21">
        <f t="shared" si="61"/>
        <v>0</v>
      </c>
      <c r="AM56" s="21">
        <f t="shared" si="62"/>
        <v>0</v>
      </c>
      <c r="AN56" s="21">
        <v>0</v>
      </c>
      <c r="AO56" s="21">
        <f t="shared" si="63"/>
        <v>0</v>
      </c>
      <c r="AP56" s="21">
        <f t="shared" si="64"/>
        <v>0</v>
      </c>
      <c r="AQ56" s="21">
        <v>0</v>
      </c>
      <c r="AR56" s="139" t="s">
        <v>118</v>
      </c>
      <c r="AS56" s="144"/>
      <c r="AT56" s="19"/>
      <c r="AU56" s="19"/>
      <c r="AV56" s="17"/>
    </row>
    <row r="57" spans="1:48" ht="29.25" customHeight="1">
      <c r="A57" s="137"/>
      <c r="B57" s="116"/>
      <c r="C57" s="124"/>
      <c r="D57" s="27" t="s">
        <v>94</v>
      </c>
      <c r="E57" s="21">
        <f t="shared" si="0"/>
        <v>0</v>
      </c>
      <c r="F57" s="21">
        <f t="shared" si="6"/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140"/>
      <c r="AS57" s="142"/>
      <c r="AT57" s="19"/>
      <c r="AU57" s="19"/>
      <c r="AV57" s="17"/>
    </row>
    <row r="58" spans="1:48" ht="48" customHeight="1">
      <c r="A58" s="137"/>
      <c r="B58" s="116"/>
      <c r="C58" s="124"/>
      <c r="D58" s="28" t="s">
        <v>95</v>
      </c>
      <c r="E58" s="21">
        <f t="shared" si="0"/>
        <v>0</v>
      </c>
      <c r="F58" s="21">
        <f t="shared" si="6"/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3">
        <v>0</v>
      </c>
      <c r="AD58" s="23">
        <v>0</v>
      </c>
      <c r="AE58" s="21">
        <v>0</v>
      </c>
      <c r="AF58" s="23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4">
        <v>0</v>
      </c>
      <c r="AP58" s="24">
        <v>0</v>
      </c>
      <c r="AQ58" s="21">
        <v>0</v>
      </c>
      <c r="AR58" s="140"/>
      <c r="AS58" s="142"/>
      <c r="AT58" s="19"/>
      <c r="AU58" s="19"/>
      <c r="AV58" s="17"/>
    </row>
    <row r="59" spans="1:48" ht="28.5" customHeight="1">
      <c r="A59" s="137"/>
      <c r="B59" s="116"/>
      <c r="C59" s="124"/>
      <c r="D59" s="28" t="s">
        <v>96</v>
      </c>
      <c r="E59" s="21">
        <f t="shared" si="0"/>
        <v>40</v>
      </c>
      <c r="F59" s="21">
        <f t="shared" si="6"/>
        <v>0</v>
      </c>
      <c r="G59" s="21">
        <f>F59/E59*100</f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30">
        <v>0</v>
      </c>
      <c r="U59" s="30">
        <v>0</v>
      </c>
      <c r="V59" s="21">
        <v>0</v>
      </c>
      <c r="W59" s="31">
        <v>0</v>
      </c>
      <c r="X59" s="30">
        <v>0</v>
      </c>
      <c r="Y59" s="21">
        <v>0</v>
      </c>
      <c r="Z59" s="32">
        <v>0</v>
      </c>
      <c r="AA59" s="24">
        <v>0</v>
      </c>
      <c r="AB59" s="21">
        <v>0</v>
      </c>
      <c r="AC59" s="33">
        <v>0</v>
      </c>
      <c r="AD59" s="33">
        <v>0</v>
      </c>
      <c r="AE59" s="21">
        <v>0</v>
      </c>
      <c r="AF59" s="33">
        <v>0</v>
      </c>
      <c r="AG59" s="33">
        <v>0</v>
      </c>
      <c r="AH59" s="21">
        <v>0</v>
      </c>
      <c r="AI59" s="21">
        <v>40</v>
      </c>
      <c r="AJ59" s="21">
        <v>0</v>
      </c>
      <c r="AK59" s="21">
        <f t="shared" si="5"/>
        <v>0</v>
      </c>
      <c r="AL59" s="33">
        <v>0</v>
      </c>
      <c r="AM59" s="33">
        <v>0</v>
      </c>
      <c r="AN59" s="21">
        <v>0</v>
      </c>
      <c r="AO59" s="33">
        <v>0</v>
      </c>
      <c r="AP59" s="24">
        <v>0</v>
      </c>
      <c r="AQ59" s="21">
        <v>0</v>
      </c>
      <c r="AR59" s="140"/>
      <c r="AS59" s="142"/>
      <c r="AT59" s="19"/>
      <c r="AU59" s="19"/>
      <c r="AV59" s="17"/>
    </row>
    <row r="60" spans="1:48" ht="47.25" customHeight="1">
      <c r="A60" s="137"/>
      <c r="B60" s="116"/>
      <c r="C60" s="124"/>
      <c r="D60" s="28" t="s">
        <v>97</v>
      </c>
      <c r="E60" s="21">
        <f t="shared" si="0"/>
        <v>0</v>
      </c>
      <c r="F60" s="21">
        <f t="shared" si="6"/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33">
        <v>0</v>
      </c>
      <c r="AD60" s="33">
        <v>0</v>
      </c>
      <c r="AE60" s="21">
        <v>0</v>
      </c>
      <c r="AF60" s="33">
        <v>0</v>
      </c>
      <c r="AG60" s="33">
        <v>0</v>
      </c>
      <c r="AH60" s="21">
        <v>0</v>
      </c>
      <c r="AI60" s="33">
        <v>0</v>
      </c>
      <c r="AJ60" s="33">
        <v>0</v>
      </c>
      <c r="AK60" s="21">
        <v>0</v>
      </c>
      <c r="AL60" s="33">
        <v>0</v>
      </c>
      <c r="AM60" s="33">
        <v>0</v>
      </c>
      <c r="AN60" s="21">
        <v>0</v>
      </c>
      <c r="AO60" s="33">
        <v>0</v>
      </c>
      <c r="AP60" s="21">
        <v>0</v>
      </c>
      <c r="AQ60" s="21">
        <v>0</v>
      </c>
      <c r="AR60" s="141"/>
      <c r="AS60" s="143"/>
      <c r="AT60" s="19"/>
      <c r="AU60" s="19"/>
      <c r="AV60" s="17"/>
    </row>
    <row r="61" spans="1:48" ht="30.75" customHeight="1">
      <c r="A61" s="145" t="s">
        <v>119</v>
      </c>
      <c r="B61" s="147" t="s">
        <v>120</v>
      </c>
      <c r="C61" s="148" t="s">
        <v>121</v>
      </c>
      <c r="D61" s="117" t="s">
        <v>78</v>
      </c>
      <c r="E61" s="120" t="s">
        <v>79</v>
      </c>
      <c r="F61" s="120" t="s">
        <v>79</v>
      </c>
      <c r="G61" s="120" t="s">
        <v>79</v>
      </c>
      <c r="H61" s="120" t="s">
        <v>79</v>
      </c>
      <c r="I61" s="120" t="s">
        <v>79</v>
      </c>
      <c r="J61" s="120" t="s">
        <v>79</v>
      </c>
      <c r="K61" s="120" t="s">
        <v>79</v>
      </c>
      <c r="L61" s="120" t="s">
        <v>79</v>
      </c>
      <c r="M61" s="120" t="s">
        <v>79</v>
      </c>
      <c r="N61" s="120" t="s">
        <v>79</v>
      </c>
      <c r="O61" s="120" t="s">
        <v>79</v>
      </c>
      <c r="P61" s="120" t="s">
        <v>79</v>
      </c>
      <c r="Q61" s="120" t="s">
        <v>79</v>
      </c>
      <c r="R61" s="120" t="s">
        <v>79</v>
      </c>
      <c r="S61" s="120" t="s">
        <v>79</v>
      </c>
      <c r="T61" s="120" t="s">
        <v>79</v>
      </c>
      <c r="U61" s="120" t="s">
        <v>79</v>
      </c>
      <c r="V61" s="120" t="s">
        <v>79</v>
      </c>
      <c r="W61" s="120" t="s">
        <v>79</v>
      </c>
      <c r="X61" s="120" t="s">
        <v>79</v>
      </c>
      <c r="Y61" s="120" t="s">
        <v>79</v>
      </c>
      <c r="Z61" s="120" t="s">
        <v>79</v>
      </c>
      <c r="AA61" s="120" t="s">
        <v>79</v>
      </c>
      <c r="AB61" s="120" t="s">
        <v>79</v>
      </c>
      <c r="AC61" s="120" t="s">
        <v>79</v>
      </c>
      <c r="AD61" s="120" t="s">
        <v>79</v>
      </c>
      <c r="AE61" s="120" t="s">
        <v>79</v>
      </c>
      <c r="AF61" s="120" t="s">
        <v>79</v>
      </c>
      <c r="AG61" s="120" t="s">
        <v>79</v>
      </c>
      <c r="AH61" s="120" t="s">
        <v>79</v>
      </c>
      <c r="AI61" s="120" t="s">
        <v>79</v>
      </c>
      <c r="AJ61" s="120" t="s">
        <v>79</v>
      </c>
      <c r="AK61" s="120" t="s">
        <v>79</v>
      </c>
      <c r="AL61" s="120" t="s">
        <v>79</v>
      </c>
      <c r="AM61" s="120" t="s">
        <v>79</v>
      </c>
      <c r="AN61" s="120" t="s">
        <v>79</v>
      </c>
      <c r="AO61" s="120" t="s">
        <v>79</v>
      </c>
      <c r="AP61" s="120" t="s">
        <v>79</v>
      </c>
      <c r="AQ61" s="120" t="s">
        <v>79</v>
      </c>
      <c r="AR61" s="151" t="s">
        <v>122</v>
      </c>
      <c r="AS61" s="153"/>
      <c r="AT61" s="19"/>
      <c r="AU61" s="19"/>
      <c r="AV61" s="17"/>
    </row>
    <row r="62" spans="1:48" ht="32.25" customHeight="1">
      <c r="A62" s="146"/>
      <c r="B62" s="146"/>
      <c r="C62" s="148"/>
      <c r="D62" s="118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52"/>
      <c r="AS62" s="154"/>
      <c r="AT62" s="19"/>
      <c r="AU62" s="19"/>
      <c r="AV62" s="17"/>
    </row>
    <row r="63" spans="1:48" ht="36.75" customHeight="1">
      <c r="A63" s="146"/>
      <c r="B63" s="146"/>
      <c r="C63" s="148"/>
      <c r="D63" s="118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52"/>
      <c r="AS63" s="154"/>
      <c r="AT63" s="19"/>
      <c r="AU63" s="19"/>
      <c r="AV63" s="17"/>
    </row>
    <row r="64" spans="1:48" ht="61.5" customHeight="1">
      <c r="A64" s="146"/>
      <c r="B64" s="146"/>
      <c r="C64" s="148"/>
      <c r="D64" s="118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52"/>
      <c r="AS64" s="154"/>
      <c r="AT64" s="19"/>
      <c r="AU64" s="19"/>
      <c r="AV64" s="17"/>
    </row>
    <row r="65" spans="1:48" ht="96.75" customHeight="1">
      <c r="A65" s="146"/>
      <c r="B65" s="146"/>
      <c r="C65" s="148"/>
      <c r="D65" s="149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20"/>
      <c r="AK65" s="120"/>
      <c r="AL65" s="120"/>
      <c r="AM65" s="120"/>
      <c r="AN65" s="120"/>
      <c r="AO65" s="120"/>
      <c r="AP65" s="150"/>
      <c r="AQ65" s="150"/>
      <c r="AR65" s="152"/>
      <c r="AS65" s="154"/>
      <c r="AT65" s="19"/>
      <c r="AU65" s="19"/>
      <c r="AV65" s="17"/>
    </row>
    <row r="66" spans="1:48" ht="24.75" customHeight="1">
      <c r="A66" s="155" t="s">
        <v>123</v>
      </c>
      <c r="B66" s="155"/>
      <c r="C66" s="155"/>
      <c r="D66" s="20" t="s">
        <v>92</v>
      </c>
      <c r="E66" s="21">
        <f t="shared" si="0"/>
        <v>185.2</v>
      </c>
      <c r="F66" s="21">
        <f t="shared" si="0"/>
        <v>0</v>
      </c>
      <c r="G66" s="21">
        <f>F66/E66*100</f>
        <v>0</v>
      </c>
      <c r="H66" s="21">
        <f t="shared" ref="H66:I70" si="65">H31+H41+H46+H51+H56</f>
        <v>0</v>
      </c>
      <c r="I66" s="21">
        <f>I31+I41+I46+I51+I56</f>
        <v>0</v>
      </c>
      <c r="J66" s="21">
        <v>0</v>
      </c>
      <c r="K66" s="21">
        <f t="shared" ref="K66:L70" si="66">K31+K41+K46+K51+K56</f>
        <v>0</v>
      </c>
      <c r="L66" s="21">
        <f>L31+L41+L46+L51+L56</f>
        <v>0</v>
      </c>
      <c r="M66" s="21">
        <v>0</v>
      </c>
      <c r="N66" s="21">
        <f t="shared" ref="N66:O70" si="67">N31+N41+N46+N51+N56</f>
        <v>20</v>
      </c>
      <c r="O66" s="21">
        <f>O31+O41+O46+O51+O56</f>
        <v>0</v>
      </c>
      <c r="P66" s="21">
        <f>O66/N66*100</f>
        <v>0</v>
      </c>
      <c r="Q66" s="21">
        <f t="shared" ref="Q66:R70" si="68">Q31+Q41+Q46+Q51+Q56</f>
        <v>0</v>
      </c>
      <c r="R66" s="21">
        <f>R31+R41+R46+R51+R56</f>
        <v>0</v>
      </c>
      <c r="S66" s="21">
        <v>0</v>
      </c>
      <c r="T66" s="21">
        <f t="shared" ref="T66:U70" si="69">T31+T41+T46+T51+T56</f>
        <v>65.2</v>
      </c>
      <c r="U66" s="21">
        <f>U31+U41+U46+U51+U56</f>
        <v>0</v>
      </c>
      <c r="V66" s="21">
        <f t="shared" si="2"/>
        <v>0</v>
      </c>
      <c r="W66" s="21">
        <f t="shared" ref="W66:X70" si="70">W31+W41+W46+W51+W56</f>
        <v>0</v>
      </c>
      <c r="X66" s="21">
        <f>X31+X41+X46+X51+X56</f>
        <v>0</v>
      </c>
      <c r="Y66" s="21">
        <v>0</v>
      </c>
      <c r="Z66" s="21">
        <f t="shared" ref="Z66:AA70" si="71">Z31+Z41+Z46+Z51+Z56</f>
        <v>0</v>
      </c>
      <c r="AA66" s="21">
        <f>AA31+AA41+AA46+AA51+AA56</f>
        <v>0</v>
      </c>
      <c r="AB66" s="21">
        <v>0</v>
      </c>
      <c r="AC66" s="21">
        <f t="shared" ref="AC66:AD70" si="72">AC31+AC41+AC46+AC51+AC56</f>
        <v>0</v>
      </c>
      <c r="AD66" s="21">
        <f>AD31+AD41+AD46+AD51+AD56</f>
        <v>0</v>
      </c>
      <c r="AE66" s="21">
        <v>0</v>
      </c>
      <c r="AF66" s="21">
        <f t="shared" ref="AF66:AG70" si="73">AF31+AF41+AF46+AF51+AF56</f>
        <v>0</v>
      </c>
      <c r="AG66" s="21">
        <f>AG31+AG41+AG46+AG51+AG56</f>
        <v>0</v>
      </c>
      <c r="AH66" s="21">
        <v>0</v>
      </c>
      <c r="AI66" s="21">
        <f t="shared" ref="AI66:AJ70" si="74">AI31+AI41+AI46+AI51+AI56</f>
        <v>50</v>
      </c>
      <c r="AJ66" s="21">
        <f>AJ31+AJ41+AJ46+AJ51+AJ56</f>
        <v>0</v>
      </c>
      <c r="AK66" s="21">
        <f t="shared" si="5"/>
        <v>0</v>
      </c>
      <c r="AL66" s="21">
        <f t="shared" ref="AL66:AM70" si="75">AL31+AL41+AL46+AL51+AL56</f>
        <v>50</v>
      </c>
      <c r="AM66" s="21">
        <f>AM31+AM41+AM46+AM51+AM56</f>
        <v>0</v>
      </c>
      <c r="AN66" s="21">
        <f t="shared" si="3"/>
        <v>0</v>
      </c>
      <c r="AO66" s="21">
        <f t="shared" ref="AO66:AP70" si="76">AO31+AO41+AO46+AO51+AO56</f>
        <v>0</v>
      </c>
      <c r="AP66" s="21">
        <f>AP31+AP41+AP46+AP51+AP56</f>
        <v>0</v>
      </c>
      <c r="AQ66" s="21">
        <v>0</v>
      </c>
      <c r="AR66" s="123" t="s">
        <v>79</v>
      </c>
      <c r="AS66" s="123" t="s">
        <v>79</v>
      </c>
      <c r="AT66" s="19"/>
      <c r="AU66" s="19"/>
      <c r="AV66" s="17"/>
    </row>
    <row r="67" spans="1:48" ht="15.75" customHeight="1">
      <c r="A67" s="155"/>
      <c r="B67" s="155"/>
      <c r="C67" s="155"/>
      <c r="D67" s="20" t="s">
        <v>94</v>
      </c>
      <c r="E67" s="21">
        <f t="shared" si="0"/>
        <v>0</v>
      </c>
      <c r="F67" s="21">
        <f t="shared" ref="F67:F106" si="77">I67+L67+O67+R67+U67+X67+AA67+AD67+AG67+AJ67+AM67+AP67</f>
        <v>0</v>
      </c>
      <c r="G67" s="21">
        <v>0</v>
      </c>
      <c r="H67" s="21">
        <f t="shared" si="65"/>
        <v>0</v>
      </c>
      <c r="I67" s="21">
        <f t="shared" si="65"/>
        <v>0</v>
      </c>
      <c r="J67" s="21">
        <v>0</v>
      </c>
      <c r="K67" s="21">
        <f t="shared" si="66"/>
        <v>0</v>
      </c>
      <c r="L67" s="21">
        <f t="shared" si="66"/>
        <v>0</v>
      </c>
      <c r="M67" s="21">
        <v>0</v>
      </c>
      <c r="N67" s="21">
        <f t="shared" si="67"/>
        <v>0</v>
      </c>
      <c r="O67" s="21">
        <f t="shared" si="67"/>
        <v>0</v>
      </c>
      <c r="P67" s="21">
        <v>0</v>
      </c>
      <c r="Q67" s="21">
        <f t="shared" si="68"/>
        <v>0</v>
      </c>
      <c r="R67" s="21">
        <f t="shared" si="68"/>
        <v>0</v>
      </c>
      <c r="S67" s="21">
        <v>0</v>
      </c>
      <c r="T67" s="21">
        <f t="shared" si="69"/>
        <v>0</v>
      </c>
      <c r="U67" s="21">
        <f t="shared" si="69"/>
        <v>0</v>
      </c>
      <c r="V67" s="21">
        <v>0</v>
      </c>
      <c r="W67" s="21">
        <f t="shared" si="70"/>
        <v>0</v>
      </c>
      <c r="X67" s="21">
        <f t="shared" si="70"/>
        <v>0</v>
      </c>
      <c r="Y67" s="21">
        <v>0</v>
      </c>
      <c r="Z67" s="21">
        <f t="shared" si="71"/>
        <v>0</v>
      </c>
      <c r="AA67" s="21">
        <f t="shared" si="71"/>
        <v>0</v>
      </c>
      <c r="AB67" s="21">
        <v>0</v>
      </c>
      <c r="AC67" s="21">
        <f t="shared" si="72"/>
        <v>0</v>
      </c>
      <c r="AD67" s="21">
        <f t="shared" si="72"/>
        <v>0</v>
      </c>
      <c r="AE67" s="21">
        <v>0</v>
      </c>
      <c r="AF67" s="21">
        <f t="shared" si="73"/>
        <v>0</v>
      </c>
      <c r="AG67" s="21">
        <f t="shared" si="73"/>
        <v>0</v>
      </c>
      <c r="AH67" s="21">
        <v>0</v>
      </c>
      <c r="AI67" s="21">
        <f t="shared" si="74"/>
        <v>0</v>
      </c>
      <c r="AJ67" s="21">
        <f t="shared" si="74"/>
        <v>0</v>
      </c>
      <c r="AK67" s="21">
        <v>0</v>
      </c>
      <c r="AL67" s="21">
        <f t="shared" si="75"/>
        <v>0</v>
      </c>
      <c r="AM67" s="21">
        <f t="shared" si="75"/>
        <v>0</v>
      </c>
      <c r="AN67" s="21">
        <v>0</v>
      </c>
      <c r="AO67" s="21">
        <f t="shared" si="76"/>
        <v>0</v>
      </c>
      <c r="AP67" s="21">
        <f t="shared" si="76"/>
        <v>0</v>
      </c>
      <c r="AQ67" s="21">
        <v>0</v>
      </c>
      <c r="AR67" s="124"/>
      <c r="AS67" s="124"/>
      <c r="AT67" s="19"/>
      <c r="AU67" s="19"/>
      <c r="AV67" s="17"/>
    </row>
    <row r="68" spans="1:48" ht="44.25" customHeight="1">
      <c r="A68" s="155"/>
      <c r="B68" s="155"/>
      <c r="C68" s="155"/>
      <c r="D68" s="22" t="s">
        <v>95</v>
      </c>
      <c r="E68" s="21">
        <f t="shared" si="0"/>
        <v>0</v>
      </c>
      <c r="F68" s="21">
        <f t="shared" si="77"/>
        <v>0</v>
      </c>
      <c r="G68" s="21">
        <v>0</v>
      </c>
      <c r="H68" s="21">
        <f t="shared" si="65"/>
        <v>0</v>
      </c>
      <c r="I68" s="21">
        <f t="shared" si="65"/>
        <v>0</v>
      </c>
      <c r="J68" s="21">
        <v>0</v>
      </c>
      <c r="K68" s="21">
        <f t="shared" si="66"/>
        <v>0</v>
      </c>
      <c r="L68" s="21">
        <f t="shared" si="66"/>
        <v>0</v>
      </c>
      <c r="M68" s="21">
        <v>0</v>
      </c>
      <c r="N68" s="21">
        <f t="shared" si="67"/>
        <v>0</v>
      </c>
      <c r="O68" s="21">
        <f t="shared" ref="O68" si="78">O33+O43+O48+O53+O58</f>
        <v>0</v>
      </c>
      <c r="P68" s="21">
        <v>0</v>
      </c>
      <c r="Q68" s="21">
        <f t="shared" si="68"/>
        <v>0</v>
      </c>
      <c r="R68" s="21">
        <f t="shared" si="68"/>
        <v>0</v>
      </c>
      <c r="S68" s="21">
        <v>0</v>
      </c>
      <c r="T68" s="21">
        <f t="shared" si="69"/>
        <v>0</v>
      </c>
      <c r="U68" s="21">
        <f t="shared" si="69"/>
        <v>0</v>
      </c>
      <c r="V68" s="21">
        <v>0</v>
      </c>
      <c r="W68" s="21">
        <f t="shared" si="70"/>
        <v>0</v>
      </c>
      <c r="X68" s="21">
        <f t="shared" si="70"/>
        <v>0</v>
      </c>
      <c r="Y68" s="21">
        <v>0</v>
      </c>
      <c r="Z68" s="21">
        <f t="shared" si="71"/>
        <v>0</v>
      </c>
      <c r="AA68" s="21">
        <f t="shared" si="71"/>
        <v>0</v>
      </c>
      <c r="AB68" s="21">
        <v>0</v>
      </c>
      <c r="AC68" s="21">
        <f t="shared" si="72"/>
        <v>0</v>
      </c>
      <c r="AD68" s="21">
        <f t="shared" si="72"/>
        <v>0</v>
      </c>
      <c r="AE68" s="21">
        <v>0</v>
      </c>
      <c r="AF68" s="21">
        <f t="shared" si="73"/>
        <v>0</v>
      </c>
      <c r="AG68" s="21">
        <f t="shared" si="73"/>
        <v>0</v>
      </c>
      <c r="AH68" s="21">
        <v>0</v>
      </c>
      <c r="AI68" s="21">
        <f t="shared" si="74"/>
        <v>0</v>
      </c>
      <c r="AJ68" s="21">
        <f t="shared" si="74"/>
        <v>0</v>
      </c>
      <c r="AK68" s="21">
        <v>0</v>
      </c>
      <c r="AL68" s="21">
        <f t="shared" si="75"/>
        <v>0</v>
      </c>
      <c r="AM68" s="21">
        <f t="shared" si="75"/>
        <v>0</v>
      </c>
      <c r="AN68" s="21">
        <v>0</v>
      </c>
      <c r="AO68" s="21">
        <f t="shared" si="76"/>
        <v>0</v>
      </c>
      <c r="AP68" s="21">
        <f t="shared" si="76"/>
        <v>0</v>
      </c>
      <c r="AQ68" s="21">
        <v>0</v>
      </c>
      <c r="AR68" s="124"/>
      <c r="AS68" s="124"/>
      <c r="AT68" s="19"/>
      <c r="AU68" s="19"/>
      <c r="AV68" s="17"/>
    </row>
    <row r="69" spans="1:48" ht="30" customHeight="1">
      <c r="A69" s="155"/>
      <c r="B69" s="155"/>
      <c r="C69" s="155"/>
      <c r="D69" s="22" t="s">
        <v>96</v>
      </c>
      <c r="E69" s="21">
        <f t="shared" si="0"/>
        <v>185.2</v>
      </c>
      <c r="F69" s="21">
        <f t="shared" si="77"/>
        <v>0</v>
      </c>
      <c r="G69" s="21">
        <f t="shared" ref="G69" si="79">F69/E69*100</f>
        <v>0</v>
      </c>
      <c r="H69" s="21">
        <f t="shared" si="65"/>
        <v>0</v>
      </c>
      <c r="I69" s="21">
        <f t="shared" si="65"/>
        <v>0</v>
      </c>
      <c r="J69" s="21">
        <v>0</v>
      </c>
      <c r="K69" s="21">
        <f t="shared" si="66"/>
        <v>0</v>
      </c>
      <c r="L69" s="21">
        <f t="shared" si="66"/>
        <v>0</v>
      </c>
      <c r="M69" s="21">
        <v>0</v>
      </c>
      <c r="N69" s="21">
        <f t="shared" si="67"/>
        <v>20</v>
      </c>
      <c r="O69" s="21">
        <f t="shared" si="67"/>
        <v>0</v>
      </c>
      <c r="P69" s="21">
        <f>O69/N69*100</f>
        <v>0</v>
      </c>
      <c r="Q69" s="21">
        <f t="shared" si="68"/>
        <v>0</v>
      </c>
      <c r="R69" s="21">
        <f t="shared" si="68"/>
        <v>0</v>
      </c>
      <c r="S69" s="21">
        <v>0</v>
      </c>
      <c r="T69" s="21">
        <f t="shared" si="69"/>
        <v>65.2</v>
      </c>
      <c r="U69" s="21">
        <f t="shared" si="69"/>
        <v>0</v>
      </c>
      <c r="V69" s="21">
        <f t="shared" si="2"/>
        <v>0</v>
      </c>
      <c r="W69" s="21">
        <f t="shared" si="70"/>
        <v>0</v>
      </c>
      <c r="X69" s="21">
        <f t="shared" si="70"/>
        <v>0</v>
      </c>
      <c r="Y69" s="21">
        <v>0</v>
      </c>
      <c r="Z69" s="21">
        <f t="shared" si="71"/>
        <v>0</v>
      </c>
      <c r="AA69" s="21">
        <f t="shared" si="71"/>
        <v>0</v>
      </c>
      <c r="AB69" s="21">
        <v>0</v>
      </c>
      <c r="AC69" s="21">
        <f t="shared" si="72"/>
        <v>0</v>
      </c>
      <c r="AD69" s="21">
        <f t="shared" si="72"/>
        <v>0</v>
      </c>
      <c r="AE69" s="21">
        <v>0</v>
      </c>
      <c r="AF69" s="21">
        <f t="shared" si="73"/>
        <v>0</v>
      </c>
      <c r="AG69" s="21">
        <f t="shared" si="73"/>
        <v>0</v>
      </c>
      <c r="AH69" s="21">
        <v>0</v>
      </c>
      <c r="AI69" s="21">
        <f t="shared" si="74"/>
        <v>50</v>
      </c>
      <c r="AJ69" s="21">
        <f t="shared" si="74"/>
        <v>0</v>
      </c>
      <c r="AK69" s="21">
        <f t="shared" si="5"/>
        <v>0</v>
      </c>
      <c r="AL69" s="21">
        <f t="shared" si="75"/>
        <v>50</v>
      </c>
      <c r="AM69" s="21">
        <f t="shared" si="75"/>
        <v>0</v>
      </c>
      <c r="AN69" s="21">
        <f t="shared" si="3"/>
        <v>0</v>
      </c>
      <c r="AO69" s="21">
        <f t="shared" si="76"/>
        <v>0</v>
      </c>
      <c r="AP69" s="21">
        <f t="shared" si="76"/>
        <v>0</v>
      </c>
      <c r="AQ69" s="21">
        <v>0</v>
      </c>
      <c r="AR69" s="124"/>
      <c r="AS69" s="124"/>
      <c r="AT69" s="19"/>
      <c r="AU69" s="19"/>
      <c r="AV69" s="17"/>
    </row>
    <row r="70" spans="1:48" ht="42.75" customHeight="1">
      <c r="A70" s="155"/>
      <c r="B70" s="155"/>
      <c r="C70" s="155"/>
      <c r="D70" s="28" t="s">
        <v>97</v>
      </c>
      <c r="E70" s="34">
        <f t="shared" si="0"/>
        <v>0</v>
      </c>
      <c r="F70" s="34">
        <f t="shared" si="77"/>
        <v>0</v>
      </c>
      <c r="G70" s="34">
        <v>0</v>
      </c>
      <c r="H70" s="34">
        <f t="shared" si="65"/>
        <v>0</v>
      </c>
      <c r="I70" s="34">
        <f t="shared" si="65"/>
        <v>0</v>
      </c>
      <c r="J70" s="34">
        <v>0</v>
      </c>
      <c r="K70" s="34">
        <f t="shared" si="66"/>
        <v>0</v>
      </c>
      <c r="L70" s="34">
        <f t="shared" si="66"/>
        <v>0</v>
      </c>
      <c r="M70" s="34">
        <v>0</v>
      </c>
      <c r="N70" s="34">
        <f t="shared" si="67"/>
        <v>0</v>
      </c>
      <c r="O70" s="34">
        <f t="shared" si="67"/>
        <v>0</v>
      </c>
      <c r="P70" s="34">
        <v>0</v>
      </c>
      <c r="Q70" s="34">
        <f t="shared" si="68"/>
        <v>0</v>
      </c>
      <c r="R70" s="34">
        <f t="shared" si="68"/>
        <v>0</v>
      </c>
      <c r="S70" s="34">
        <v>0</v>
      </c>
      <c r="T70" s="34">
        <f t="shared" si="69"/>
        <v>0</v>
      </c>
      <c r="U70" s="34">
        <f t="shared" si="69"/>
        <v>0</v>
      </c>
      <c r="V70" s="34">
        <v>0</v>
      </c>
      <c r="W70" s="34">
        <f t="shared" si="70"/>
        <v>0</v>
      </c>
      <c r="X70" s="34">
        <f t="shared" si="70"/>
        <v>0</v>
      </c>
      <c r="Y70" s="21">
        <v>0</v>
      </c>
      <c r="Z70" s="21">
        <f t="shared" si="71"/>
        <v>0</v>
      </c>
      <c r="AA70" s="21">
        <f t="shared" si="71"/>
        <v>0</v>
      </c>
      <c r="AB70" s="21">
        <v>0</v>
      </c>
      <c r="AC70" s="21">
        <f t="shared" si="72"/>
        <v>0</v>
      </c>
      <c r="AD70" s="21">
        <f t="shared" si="72"/>
        <v>0</v>
      </c>
      <c r="AE70" s="21">
        <v>0</v>
      </c>
      <c r="AF70" s="21">
        <f t="shared" si="73"/>
        <v>0</v>
      </c>
      <c r="AG70" s="21">
        <f t="shared" si="73"/>
        <v>0</v>
      </c>
      <c r="AH70" s="21">
        <v>0</v>
      </c>
      <c r="AI70" s="21">
        <f t="shared" si="74"/>
        <v>0</v>
      </c>
      <c r="AJ70" s="34">
        <f t="shared" si="74"/>
        <v>0</v>
      </c>
      <c r="AK70" s="34">
        <v>0</v>
      </c>
      <c r="AL70" s="34">
        <f t="shared" si="75"/>
        <v>0</v>
      </c>
      <c r="AM70" s="34">
        <f t="shared" si="75"/>
        <v>0</v>
      </c>
      <c r="AN70" s="34">
        <v>0</v>
      </c>
      <c r="AO70" s="34">
        <f t="shared" si="76"/>
        <v>0</v>
      </c>
      <c r="AP70" s="21">
        <f t="shared" si="76"/>
        <v>0</v>
      </c>
      <c r="AQ70" s="21">
        <v>0</v>
      </c>
      <c r="AR70" s="156"/>
      <c r="AS70" s="156"/>
      <c r="AT70" s="19"/>
      <c r="AU70" s="19"/>
      <c r="AV70" s="17"/>
    </row>
    <row r="71" spans="1:48" ht="13.9" customHeight="1">
      <c r="A71" s="35" t="s">
        <v>124</v>
      </c>
      <c r="B71" s="157" t="s">
        <v>125</v>
      </c>
      <c r="C71" s="157"/>
      <c r="D71" s="157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9"/>
      <c r="AU71" s="19"/>
      <c r="AV71" s="17"/>
    </row>
    <row r="72" spans="1:48" ht="20.25" customHeight="1">
      <c r="A72" s="125" t="s">
        <v>126</v>
      </c>
      <c r="B72" s="115" t="s">
        <v>127</v>
      </c>
      <c r="C72" s="123" t="s">
        <v>128</v>
      </c>
      <c r="D72" s="118" t="s">
        <v>78</v>
      </c>
      <c r="E72" s="123" t="s">
        <v>79</v>
      </c>
      <c r="F72" s="123" t="s">
        <v>79</v>
      </c>
      <c r="G72" s="123" t="s">
        <v>79</v>
      </c>
      <c r="H72" s="123" t="s">
        <v>79</v>
      </c>
      <c r="I72" s="123" t="s">
        <v>79</v>
      </c>
      <c r="J72" s="123" t="s">
        <v>79</v>
      </c>
      <c r="K72" s="123" t="s">
        <v>79</v>
      </c>
      <c r="L72" s="123" t="s">
        <v>79</v>
      </c>
      <c r="M72" s="123" t="s">
        <v>79</v>
      </c>
      <c r="N72" s="123" t="s">
        <v>79</v>
      </c>
      <c r="O72" s="123" t="s">
        <v>79</v>
      </c>
      <c r="P72" s="123" t="s">
        <v>79</v>
      </c>
      <c r="Q72" s="123" t="s">
        <v>79</v>
      </c>
      <c r="R72" s="123" t="s">
        <v>79</v>
      </c>
      <c r="S72" s="123" t="s">
        <v>79</v>
      </c>
      <c r="T72" s="123" t="s">
        <v>79</v>
      </c>
      <c r="U72" s="123" t="s">
        <v>79</v>
      </c>
      <c r="V72" s="123" t="s">
        <v>79</v>
      </c>
      <c r="W72" s="123" t="s">
        <v>79</v>
      </c>
      <c r="X72" s="123" t="s">
        <v>79</v>
      </c>
      <c r="Y72" s="123" t="s">
        <v>79</v>
      </c>
      <c r="Z72" s="123" t="s">
        <v>79</v>
      </c>
      <c r="AA72" s="123" t="s">
        <v>79</v>
      </c>
      <c r="AB72" s="123" t="s">
        <v>79</v>
      </c>
      <c r="AC72" s="123" t="s">
        <v>79</v>
      </c>
      <c r="AD72" s="123" t="s">
        <v>79</v>
      </c>
      <c r="AE72" s="123" t="s">
        <v>79</v>
      </c>
      <c r="AF72" s="123" t="s">
        <v>79</v>
      </c>
      <c r="AG72" s="123" t="s">
        <v>79</v>
      </c>
      <c r="AH72" s="123" t="s">
        <v>79</v>
      </c>
      <c r="AI72" s="123" t="s">
        <v>79</v>
      </c>
      <c r="AJ72" s="123" t="s">
        <v>79</v>
      </c>
      <c r="AK72" s="123" t="s">
        <v>79</v>
      </c>
      <c r="AL72" s="123" t="s">
        <v>79</v>
      </c>
      <c r="AM72" s="123" t="s">
        <v>79</v>
      </c>
      <c r="AN72" s="123" t="s">
        <v>79</v>
      </c>
      <c r="AO72" s="123" t="s">
        <v>79</v>
      </c>
      <c r="AP72" s="123" t="s">
        <v>79</v>
      </c>
      <c r="AQ72" s="123" t="s">
        <v>79</v>
      </c>
      <c r="AR72" s="115" t="s">
        <v>129</v>
      </c>
      <c r="AS72" s="105"/>
      <c r="AT72" s="19"/>
      <c r="AU72" s="19"/>
      <c r="AV72" s="17"/>
    </row>
    <row r="73" spans="1:48" ht="29.25" customHeight="1">
      <c r="A73" s="126"/>
      <c r="B73" s="116"/>
      <c r="C73" s="124"/>
      <c r="D73" s="118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16"/>
      <c r="AS73" s="106"/>
      <c r="AT73" s="19"/>
      <c r="AU73" s="19"/>
      <c r="AV73" s="17"/>
    </row>
    <row r="74" spans="1:48" ht="13.9" customHeight="1">
      <c r="A74" s="126"/>
      <c r="B74" s="116"/>
      <c r="C74" s="124"/>
      <c r="D74" s="118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16"/>
      <c r="AS74" s="106"/>
      <c r="AT74" s="19"/>
      <c r="AU74" s="19"/>
      <c r="AV74" s="17"/>
    </row>
    <row r="75" spans="1:48" ht="27.75" customHeight="1">
      <c r="A75" s="126"/>
      <c r="B75" s="116"/>
      <c r="C75" s="124"/>
      <c r="D75" s="118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16"/>
      <c r="AS75" s="106"/>
      <c r="AT75" s="19"/>
      <c r="AU75" s="19"/>
      <c r="AV75" s="17"/>
    </row>
    <row r="76" spans="1:48" ht="26.25" customHeight="1">
      <c r="A76" s="126"/>
      <c r="B76" s="116"/>
      <c r="C76" s="124"/>
      <c r="D76" s="118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16"/>
      <c r="AS76" s="106"/>
      <c r="AT76" s="19"/>
      <c r="AU76" s="19"/>
      <c r="AV76" s="17"/>
    </row>
    <row r="77" spans="1:48" ht="30" customHeight="1">
      <c r="A77" s="125" t="s">
        <v>130</v>
      </c>
      <c r="B77" s="115" t="s">
        <v>131</v>
      </c>
      <c r="C77" s="123" t="s">
        <v>128</v>
      </c>
      <c r="D77" s="117" t="s">
        <v>78</v>
      </c>
      <c r="E77" s="119" t="s">
        <v>79</v>
      </c>
      <c r="F77" s="119" t="s">
        <v>79</v>
      </c>
      <c r="G77" s="119" t="s">
        <v>79</v>
      </c>
      <c r="H77" s="119" t="s">
        <v>79</v>
      </c>
      <c r="I77" s="119" t="s">
        <v>79</v>
      </c>
      <c r="J77" s="119" t="s">
        <v>79</v>
      </c>
      <c r="K77" s="119" t="s">
        <v>79</v>
      </c>
      <c r="L77" s="119" t="s">
        <v>79</v>
      </c>
      <c r="M77" s="119" t="s">
        <v>79</v>
      </c>
      <c r="N77" s="119" t="s">
        <v>79</v>
      </c>
      <c r="O77" s="119" t="s">
        <v>79</v>
      </c>
      <c r="P77" s="119" t="s">
        <v>79</v>
      </c>
      <c r="Q77" s="119" t="s">
        <v>79</v>
      </c>
      <c r="R77" s="119" t="s">
        <v>79</v>
      </c>
      <c r="S77" s="119" t="s">
        <v>79</v>
      </c>
      <c r="T77" s="119" t="s">
        <v>79</v>
      </c>
      <c r="U77" s="119" t="s">
        <v>79</v>
      </c>
      <c r="V77" s="119" t="s">
        <v>79</v>
      </c>
      <c r="W77" s="119" t="s">
        <v>79</v>
      </c>
      <c r="X77" s="119" t="s">
        <v>79</v>
      </c>
      <c r="Y77" s="119" t="s">
        <v>79</v>
      </c>
      <c r="Z77" s="119" t="s">
        <v>79</v>
      </c>
      <c r="AA77" s="119" t="s">
        <v>79</v>
      </c>
      <c r="AB77" s="119" t="s">
        <v>79</v>
      </c>
      <c r="AC77" s="119" t="s">
        <v>79</v>
      </c>
      <c r="AD77" s="119" t="s">
        <v>79</v>
      </c>
      <c r="AE77" s="119" t="s">
        <v>79</v>
      </c>
      <c r="AF77" s="119" t="s">
        <v>79</v>
      </c>
      <c r="AG77" s="119" t="s">
        <v>79</v>
      </c>
      <c r="AH77" s="119" t="s">
        <v>79</v>
      </c>
      <c r="AI77" s="119" t="s">
        <v>79</v>
      </c>
      <c r="AJ77" s="119" t="s">
        <v>79</v>
      </c>
      <c r="AK77" s="119" t="s">
        <v>79</v>
      </c>
      <c r="AL77" s="119" t="s">
        <v>79</v>
      </c>
      <c r="AM77" s="119" t="s">
        <v>79</v>
      </c>
      <c r="AN77" s="119" t="s">
        <v>79</v>
      </c>
      <c r="AO77" s="119" t="s">
        <v>79</v>
      </c>
      <c r="AP77" s="119" t="s">
        <v>79</v>
      </c>
      <c r="AQ77" s="119" t="s">
        <v>79</v>
      </c>
      <c r="AR77" s="115" t="s">
        <v>132</v>
      </c>
      <c r="AS77" s="123"/>
      <c r="AT77" s="19"/>
      <c r="AU77" s="19"/>
      <c r="AV77" s="17"/>
    </row>
    <row r="78" spans="1:48" ht="19.5" customHeight="1">
      <c r="A78" s="126"/>
      <c r="B78" s="116"/>
      <c r="C78" s="124"/>
      <c r="D78" s="118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16"/>
      <c r="AS78" s="124"/>
      <c r="AT78" s="19"/>
      <c r="AU78" s="19"/>
      <c r="AV78" s="17"/>
    </row>
    <row r="79" spans="1:48" ht="24" customHeight="1">
      <c r="A79" s="126"/>
      <c r="B79" s="116"/>
      <c r="C79" s="124"/>
      <c r="D79" s="118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16"/>
      <c r="AS79" s="124"/>
      <c r="AT79" s="19"/>
      <c r="AU79" s="19"/>
      <c r="AV79" s="17"/>
    </row>
    <row r="80" spans="1:48" ht="26.25" customHeight="1">
      <c r="A80" s="126"/>
      <c r="B80" s="116"/>
      <c r="C80" s="124"/>
      <c r="D80" s="118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16"/>
      <c r="AS80" s="124"/>
      <c r="AT80" s="19"/>
      <c r="AU80" s="19"/>
      <c r="AV80" s="17"/>
    </row>
    <row r="81" spans="1:48" ht="20.25" customHeight="1">
      <c r="A81" s="126"/>
      <c r="B81" s="116"/>
      <c r="C81" s="124"/>
      <c r="D81" s="149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16"/>
      <c r="AS81" s="124"/>
      <c r="AT81" s="19"/>
      <c r="AU81" s="19"/>
      <c r="AV81" s="17"/>
    </row>
    <row r="82" spans="1:48" ht="30.75" customHeight="1">
      <c r="A82" s="158" t="s">
        <v>133</v>
      </c>
      <c r="B82" s="160" t="s">
        <v>134</v>
      </c>
      <c r="C82" s="161" t="s">
        <v>135</v>
      </c>
      <c r="D82" s="36" t="s">
        <v>92</v>
      </c>
      <c r="E82" s="21">
        <f t="shared" si="0"/>
        <v>50</v>
      </c>
      <c r="F82" s="21">
        <f t="shared" si="77"/>
        <v>0</v>
      </c>
      <c r="G82" s="37">
        <f>F82/E82*100</f>
        <v>0</v>
      </c>
      <c r="H82" s="21">
        <f t="shared" ref="H82:I82" si="80">H83+H84+H85+H86</f>
        <v>0</v>
      </c>
      <c r="I82" s="21">
        <f t="shared" si="80"/>
        <v>0</v>
      </c>
      <c r="J82" s="21">
        <v>0</v>
      </c>
      <c r="K82" s="21">
        <f t="shared" ref="K82:L82" si="81">K83+K84+K85+K86</f>
        <v>0</v>
      </c>
      <c r="L82" s="21">
        <f t="shared" si="81"/>
        <v>0</v>
      </c>
      <c r="M82" s="21">
        <v>0</v>
      </c>
      <c r="N82" s="21">
        <f t="shared" ref="N82:O82" si="82">N83+N84+N85+N86</f>
        <v>0</v>
      </c>
      <c r="O82" s="21">
        <f t="shared" si="82"/>
        <v>0</v>
      </c>
      <c r="P82" s="21">
        <v>0</v>
      </c>
      <c r="Q82" s="21">
        <f t="shared" ref="Q82:R82" si="83">Q83+Q84+Q85+Q86</f>
        <v>0</v>
      </c>
      <c r="R82" s="21">
        <f t="shared" si="83"/>
        <v>0</v>
      </c>
      <c r="S82" s="21">
        <v>0</v>
      </c>
      <c r="T82" s="21">
        <f t="shared" ref="T82:U82" si="84">T83+T84+T85+T86</f>
        <v>0</v>
      </c>
      <c r="U82" s="21">
        <f t="shared" si="84"/>
        <v>0</v>
      </c>
      <c r="V82" s="21">
        <v>0</v>
      </c>
      <c r="W82" s="21">
        <f t="shared" ref="W82:X82" si="85">W83+W84+W85+W86</f>
        <v>0</v>
      </c>
      <c r="X82" s="21">
        <f t="shared" si="85"/>
        <v>0</v>
      </c>
      <c r="Y82" s="21">
        <v>0</v>
      </c>
      <c r="Z82" s="21">
        <f t="shared" ref="Z82:AA82" si="86">Z83+Z84+Z85+Z86</f>
        <v>0</v>
      </c>
      <c r="AA82" s="21">
        <f t="shared" si="86"/>
        <v>0</v>
      </c>
      <c r="AB82" s="21">
        <v>0</v>
      </c>
      <c r="AC82" s="21">
        <f t="shared" ref="AC82:AD82" si="87">AC83+AC84+AC85+AC86</f>
        <v>0</v>
      </c>
      <c r="AD82" s="21">
        <f t="shared" si="87"/>
        <v>0</v>
      </c>
      <c r="AE82" s="21">
        <v>0</v>
      </c>
      <c r="AF82" s="21">
        <f t="shared" ref="AF82:AG82" si="88">AF83+AF84+AF85+AF86</f>
        <v>50</v>
      </c>
      <c r="AG82" s="21">
        <f t="shared" si="88"/>
        <v>0</v>
      </c>
      <c r="AH82" s="21">
        <f t="shared" ref="AH82:AH85" si="89">AG82/AF82*100</f>
        <v>0</v>
      </c>
      <c r="AI82" s="21">
        <f>AI83+AI84+AI85+AI86</f>
        <v>0</v>
      </c>
      <c r="AJ82" s="21">
        <v>0</v>
      </c>
      <c r="AK82" s="21">
        <v>0</v>
      </c>
      <c r="AL82" s="21">
        <f t="shared" ref="AL82:AM82" si="90">AL83+AL84+AL85+AL86</f>
        <v>0</v>
      </c>
      <c r="AM82" s="21">
        <f t="shared" si="90"/>
        <v>0</v>
      </c>
      <c r="AN82" s="21">
        <v>0</v>
      </c>
      <c r="AO82" s="21">
        <f t="shared" ref="AO82:AP82" si="91">AO83+AO84+AO85+AO86</f>
        <v>0</v>
      </c>
      <c r="AP82" s="21">
        <f t="shared" si="91"/>
        <v>0</v>
      </c>
      <c r="AQ82" s="21">
        <v>0</v>
      </c>
      <c r="AR82" s="164" t="s">
        <v>136</v>
      </c>
      <c r="AS82" s="167"/>
      <c r="AT82" s="19"/>
      <c r="AU82" s="19"/>
      <c r="AV82" s="17"/>
    </row>
    <row r="83" spans="1:48" ht="30.75" customHeight="1">
      <c r="A83" s="159"/>
      <c r="B83" s="116"/>
      <c r="C83" s="162"/>
      <c r="D83" s="20" t="s">
        <v>94</v>
      </c>
      <c r="E83" s="21">
        <f t="shared" si="0"/>
        <v>0</v>
      </c>
      <c r="F83" s="21">
        <f t="shared" si="77"/>
        <v>0</v>
      </c>
      <c r="G83" s="21">
        <v>0</v>
      </c>
      <c r="H83" s="38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165"/>
      <c r="AS83" s="168"/>
      <c r="AT83" s="19"/>
      <c r="AU83" s="19"/>
      <c r="AV83" s="17"/>
    </row>
    <row r="84" spans="1:48" ht="48" customHeight="1">
      <c r="A84" s="159"/>
      <c r="B84" s="116"/>
      <c r="C84" s="163"/>
      <c r="D84" s="29" t="s">
        <v>95</v>
      </c>
      <c r="E84" s="21">
        <f t="shared" si="0"/>
        <v>0</v>
      </c>
      <c r="F84" s="21">
        <f t="shared" si="77"/>
        <v>0</v>
      </c>
      <c r="G84" s="21">
        <v>0</v>
      </c>
      <c r="H84" s="28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39">
        <v>0</v>
      </c>
      <c r="AD84" s="39">
        <v>0</v>
      </c>
      <c r="AE84" s="21">
        <v>0</v>
      </c>
      <c r="AF84" s="39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4">
        <v>0</v>
      </c>
      <c r="AP84" s="24">
        <v>0</v>
      </c>
      <c r="AQ84" s="21">
        <v>0</v>
      </c>
      <c r="AR84" s="165"/>
      <c r="AS84" s="168"/>
      <c r="AT84" s="19"/>
      <c r="AU84" s="19"/>
      <c r="AV84" s="17"/>
    </row>
    <row r="85" spans="1:48" ht="46.5" customHeight="1">
      <c r="A85" s="159"/>
      <c r="B85" s="116"/>
      <c r="C85" s="163"/>
      <c r="D85" s="22" t="s">
        <v>96</v>
      </c>
      <c r="E85" s="21">
        <f t="shared" si="0"/>
        <v>50</v>
      </c>
      <c r="F85" s="21">
        <f t="shared" si="77"/>
        <v>0</v>
      </c>
      <c r="G85" s="21">
        <f t="shared" ref="G85" si="92">F85/E85*100</f>
        <v>0</v>
      </c>
      <c r="H85" s="28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37">
        <v>0</v>
      </c>
      <c r="V85" s="21">
        <v>0</v>
      </c>
      <c r="W85" s="40">
        <v>0</v>
      </c>
      <c r="X85" s="21">
        <v>0</v>
      </c>
      <c r="Y85" s="21">
        <v>0</v>
      </c>
      <c r="Z85" s="41">
        <v>0</v>
      </c>
      <c r="AA85" s="24">
        <v>0</v>
      </c>
      <c r="AB85" s="21">
        <v>0</v>
      </c>
      <c r="AC85" s="33">
        <v>0</v>
      </c>
      <c r="AD85" s="33">
        <v>0</v>
      </c>
      <c r="AE85" s="21">
        <v>0</v>
      </c>
      <c r="AF85" s="33">
        <v>50</v>
      </c>
      <c r="AG85" s="33">
        <v>0</v>
      </c>
      <c r="AH85" s="21">
        <f t="shared" si="89"/>
        <v>0</v>
      </c>
      <c r="AI85" s="21">
        <v>0</v>
      </c>
      <c r="AJ85" s="21">
        <v>0</v>
      </c>
      <c r="AK85" s="21">
        <v>0</v>
      </c>
      <c r="AL85" s="33">
        <v>0</v>
      </c>
      <c r="AM85" s="33">
        <v>0</v>
      </c>
      <c r="AN85" s="21">
        <v>0</v>
      </c>
      <c r="AO85" s="33">
        <v>0</v>
      </c>
      <c r="AP85" s="24">
        <v>0</v>
      </c>
      <c r="AQ85" s="21">
        <v>0</v>
      </c>
      <c r="AR85" s="165"/>
      <c r="AS85" s="168"/>
      <c r="AT85" s="19"/>
      <c r="AU85" s="19"/>
      <c r="AV85" s="17"/>
    </row>
    <row r="86" spans="1:48" ht="57.75" customHeight="1">
      <c r="A86" s="159"/>
      <c r="B86" s="116"/>
      <c r="C86" s="162"/>
      <c r="D86" s="42" t="s">
        <v>97</v>
      </c>
      <c r="E86" s="21">
        <f t="shared" si="0"/>
        <v>0</v>
      </c>
      <c r="F86" s="21">
        <f t="shared" si="77"/>
        <v>0</v>
      </c>
      <c r="G86" s="21">
        <v>0</v>
      </c>
      <c r="H86" s="43">
        <v>0</v>
      </c>
      <c r="I86" s="18">
        <v>0</v>
      </c>
      <c r="J86" s="21">
        <v>0</v>
      </c>
      <c r="K86" s="18">
        <v>0</v>
      </c>
      <c r="L86" s="18">
        <v>0</v>
      </c>
      <c r="M86" s="21">
        <v>0</v>
      </c>
      <c r="N86" s="18">
        <v>0</v>
      </c>
      <c r="O86" s="18">
        <v>0</v>
      </c>
      <c r="P86" s="21">
        <v>0</v>
      </c>
      <c r="Q86" s="18">
        <v>0</v>
      </c>
      <c r="R86" s="18">
        <v>0</v>
      </c>
      <c r="S86" s="21">
        <v>0</v>
      </c>
      <c r="T86" s="18">
        <v>0</v>
      </c>
      <c r="U86" s="18">
        <v>0</v>
      </c>
      <c r="V86" s="21">
        <v>0</v>
      </c>
      <c r="W86" s="18">
        <v>0</v>
      </c>
      <c r="X86" s="18">
        <v>0</v>
      </c>
      <c r="Y86" s="21">
        <v>0</v>
      </c>
      <c r="Z86" s="18">
        <v>0</v>
      </c>
      <c r="AA86" s="18">
        <v>0</v>
      </c>
      <c r="AB86" s="21">
        <v>0</v>
      </c>
      <c r="AC86" s="44">
        <v>0</v>
      </c>
      <c r="AD86" s="44">
        <v>0</v>
      </c>
      <c r="AE86" s="21">
        <v>0</v>
      </c>
      <c r="AF86" s="44">
        <v>0</v>
      </c>
      <c r="AG86" s="44">
        <v>0</v>
      </c>
      <c r="AH86" s="21">
        <v>0</v>
      </c>
      <c r="AI86" s="44">
        <v>0</v>
      </c>
      <c r="AJ86" s="44">
        <v>0</v>
      </c>
      <c r="AK86" s="21">
        <v>0</v>
      </c>
      <c r="AL86" s="44">
        <v>0</v>
      </c>
      <c r="AM86" s="44">
        <v>0</v>
      </c>
      <c r="AN86" s="21">
        <v>0</v>
      </c>
      <c r="AO86" s="44">
        <v>0</v>
      </c>
      <c r="AP86" s="18">
        <v>0</v>
      </c>
      <c r="AQ86" s="21">
        <v>0</v>
      </c>
      <c r="AR86" s="166"/>
      <c r="AS86" s="169"/>
      <c r="AT86" s="19"/>
      <c r="AU86" s="19"/>
      <c r="AV86" s="17"/>
    </row>
    <row r="87" spans="1:48" ht="33" customHeight="1">
      <c r="A87" s="170" t="s">
        <v>137</v>
      </c>
      <c r="B87" s="173" t="s">
        <v>138</v>
      </c>
      <c r="C87" s="176" t="s">
        <v>139</v>
      </c>
      <c r="D87" s="179" t="s">
        <v>78</v>
      </c>
      <c r="E87" s="133" t="s">
        <v>79</v>
      </c>
      <c r="F87" s="120" t="s">
        <v>79</v>
      </c>
      <c r="G87" s="120" t="s">
        <v>79</v>
      </c>
      <c r="H87" s="184" t="s">
        <v>79</v>
      </c>
      <c r="I87" s="184" t="s">
        <v>79</v>
      </c>
      <c r="J87" s="184" t="s">
        <v>79</v>
      </c>
      <c r="K87" s="184" t="s">
        <v>79</v>
      </c>
      <c r="L87" s="184" t="s">
        <v>79</v>
      </c>
      <c r="M87" s="184" t="s">
        <v>79</v>
      </c>
      <c r="N87" s="184" t="s">
        <v>79</v>
      </c>
      <c r="O87" s="184" t="s">
        <v>79</v>
      </c>
      <c r="P87" s="184" t="s">
        <v>79</v>
      </c>
      <c r="Q87" s="184" t="s">
        <v>79</v>
      </c>
      <c r="R87" s="184" t="s">
        <v>79</v>
      </c>
      <c r="S87" s="184" t="s">
        <v>79</v>
      </c>
      <c r="T87" s="184" t="s">
        <v>79</v>
      </c>
      <c r="U87" s="184" t="s">
        <v>79</v>
      </c>
      <c r="V87" s="184" t="s">
        <v>79</v>
      </c>
      <c r="W87" s="184" t="s">
        <v>79</v>
      </c>
      <c r="X87" s="184" t="s">
        <v>79</v>
      </c>
      <c r="Y87" s="184" t="s">
        <v>79</v>
      </c>
      <c r="Z87" s="184" t="s">
        <v>79</v>
      </c>
      <c r="AA87" s="184" t="s">
        <v>79</v>
      </c>
      <c r="AB87" s="184" t="s">
        <v>79</v>
      </c>
      <c r="AC87" s="185" t="s">
        <v>79</v>
      </c>
      <c r="AD87" s="185" t="s">
        <v>79</v>
      </c>
      <c r="AE87" s="185" t="s">
        <v>79</v>
      </c>
      <c r="AF87" s="185" t="s">
        <v>79</v>
      </c>
      <c r="AG87" s="185" t="s">
        <v>79</v>
      </c>
      <c r="AH87" s="185" t="s">
        <v>79</v>
      </c>
      <c r="AI87" s="185" t="s">
        <v>79</v>
      </c>
      <c r="AJ87" s="185" t="s">
        <v>79</v>
      </c>
      <c r="AK87" s="185" t="s">
        <v>79</v>
      </c>
      <c r="AL87" s="185" t="s">
        <v>79</v>
      </c>
      <c r="AM87" s="185" t="s">
        <v>79</v>
      </c>
      <c r="AN87" s="188" t="s">
        <v>79</v>
      </c>
      <c r="AO87" s="185" t="s">
        <v>79</v>
      </c>
      <c r="AP87" s="184" t="s">
        <v>79</v>
      </c>
      <c r="AQ87" s="191" t="s">
        <v>79</v>
      </c>
      <c r="AR87" s="173" t="s">
        <v>140</v>
      </c>
      <c r="AS87" s="176"/>
      <c r="AT87" s="19"/>
      <c r="AU87" s="19"/>
      <c r="AV87" s="17"/>
    </row>
    <row r="88" spans="1:48" ht="17.25" customHeight="1">
      <c r="A88" s="171"/>
      <c r="B88" s="174"/>
      <c r="C88" s="177"/>
      <c r="D88" s="180"/>
      <c r="E88" s="133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9"/>
      <c r="AO88" s="186"/>
      <c r="AP88" s="120"/>
      <c r="AQ88" s="192"/>
      <c r="AR88" s="174"/>
      <c r="AS88" s="177"/>
      <c r="AT88" s="19"/>
      <c r="AU88" s="19"/>
      <c r="AV88" s="17"/>
    </row>
    <row r="89" spans="1:48" ht="24.75" customHeight="1">
      <c r="A89" s="171"/>
      <c r="B89" s="174"/>
      <c r="C89" s="177"/>
      <c r="D89" s="180"/>
      <c r="E89" s="133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9"/>
      <c r="AO89" s="186"/>
      <c r="AP89" s="120"/>
      <c r="AQ89" s="192"/>
      <c r="AR89" s="174"/>
      <c r="AS89" s="177"/>
      <c r="AT89" s="19"/>
      <c r="AU89" s="19"/>
      <c r="AV89" s="17"/>
    </row>
    <row r="90" spans="1:48" ht="18.75" customHeight="1">
      <c r="A90" s="171"/>
      <c r="B90" s="174"/>
      <c r="C90" s="177"/>
      <c r="D90" s="180"/>
      <c r="E90" s="133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9"/>
      <c r="AO90" s="186"/>
      <c r="AP90" s="120"/>
      <c r="AQ90" s="192"/>
      <c r="AR90" s="174"/>
      <c r="AS90" s="177"/>
      <c r="AT90" s="19"/>
      <c r="AU90" s="19"/>
      <c r="AV90" s="17"/>
    </row>
    <row r="91" spans="1:48" ht="30.75" customHeight="1">
      <c r="A91" s="172"/>
      <c r="B91" s="175"/>
      <c r="C91" s="178"/>
      <c r="D91" s="181"/>
      <c r="E91" s="182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90"/>
      <c r="AO91" s="187"/>
      <c r="AP91" s="183"/>
      <c r="AQ91" s="193"/>
      <c r="AR91" s="175"/>
      <c r="AS91" s="178"/>
      <c r="AT91" s="19"/>
      <c r="AU91" s="19"/>
      <c r="AV91" s="17"/>
    </row>
    <row r="92" spans="1:48" ht="40.5" customHeight="1">
      <c r="A92" s="167" t="s">
        <v>141</v>
      </c>
      <c r="B92" s="173" t="s">
        <v>142</v>
      </c>
      <c r="C92" s="167" t="s">
        <v>113</v>
      </c>
      <c r="D92" s="194" t="s">
        <v>78</v>
      </c>
      <c r="E92" s="196" t="s">
        <v>79</v>
      </c>
      <c r="F92" s="199" t="s">
        <v>79</v>
      </c>
      <c r="G92" s="184" t="s">
        <v>79</v>
      </c>
      <c r="H92" s="184" t="s">
        <v>79</v>
      </c>
      <c r="I92" s="184" t="s">
        <v>79</v>
      </c>
      <c r="J92" s="184" t="s">
        <v>79</v>
      </c>
      <c r="K92" s="184" t="s">
        <v>79</v>
      </c>
      <c r="L92" s="184" t="s">
        <v>79</v>
      </c>
      <c r="M92" s="184" t="s">
        <v>79</v>
      </c>
      <c r="N92" s="184" t="s">
        <v>79</v>
      </c>
      <c r="O92" s="184" t="s">
        <v>79</v>
      </c>
      <c r="P92" s="184" t="s">
        <v>79</v>
      </c>
      <c r="Q92" s="184" t="s">
        <v>79</v>
      </c>
      <c r="R92" s="184" t="s">
        <v>79</v>
      </c>
      <c r="S92" s="184" t="s">
        <v>79</v>
      </c>
      <c r="T92" s="184" t="s">
        <v>79</v>
      </c>
      <c r="U92" s="184" t="s">
        <v>79</v>
      </c>
      <c r="V92" s="184" t="s">
        <v>79</v>
      </c>
      <c r="W92" s="184" t="s">
        <v>79</v>
      </c>
      <c r="X92" s="184" t="s">
        <v>79</v>
      </c>
      <c r="Y92" s="184" t="s">
        <v>79</v>
      </c>
      <c r="Z92" s="184" t="s">
        <v>79</v>
      </c>
      <c r="AA92" s="184" t="s">
        <v>79</v>
      </c>
      <c r="AB92" s="184" t="s">
        <v>79</v>
      </c>
      <c r="AC92" s="185" t="s">
        <v>79</v>
      </c>
      <c r="AD92" s="185" t="s">
        <v>79</v>
      </c>
      <c r="AE92" s="185" t="s">
        <v>79</v>
      </c>
      <c r="AF92" s="185" t="s">
        <v>79</v>
      </c>
      <c r="AG92" s="185" t="s">
        <v>79</v>
      </c>
      <c r="AH92" s="185" t="s">
        <v>79</v>
      </c>
      <c r="AI92" s="185" t="s">
        <v>79</v>
      </c>
      <c r="AJ92" s="185" t="s">
        <v>79</v>
      </c>
      <c r="AK92" s="185" t="s">
        <v>79</v>
      </c>
      <c r="AL92" s="185" t="s">
        <v>79</v>
      </c>
      <c r="AM92" s="185" t="s">
        <v>79</v>
      </c>
      <c r="AN92" s="188" t="s">
        <v>79</v>
      </c>
      <c r="AO92" s="185" t="s">
        <v>79</v>
      </c>
      <c r="AP92" s="191" t="s">
        <v>79</v>
      </c>
      <c r="AQ92" s="194" t="s">
        <v>79</v>
      </c>
      <c r="AR92" s="173" t="s">
        <v>143</v>
      </c>
      <c r="AS92" s="167"/>
      <c r="AT92" s="19"/>
      <c r="AU92" s="19"/>
      <c r="AV92" s="17"/>
    </row>
    <row r="93" spans="1:48" ht="26.25" customHeight="1">
      <c r="A93" s="168"/>
      <c r="B93" s="174"/>
      <c r="C93" s="168"/>
      <c r="D93" s="195"/>
      <c r="E93" s="197"/>
      <c r="F93" s="20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9"/>
      <c r="AO93" s="186"/>
      <c r="AP93" s="192"/>
      <c r="AQ93" s="195"/>
      <c r="AR93" s="174"/>
      <c r="AS93" s="168"/>
      <c r="AT93" s="19"/>
      <c r="AU93" s="19"/>
      <c r="AV93" s="17"/>
    </row>
    <row r="94" spans="1:48" ht="31.5" customHeight="1">
      <c r="A94" s="168"/>
      <c r="B94" s="174"/>
      <c r="C94" s="168"/>
      <c r="D94" s="195"/>
      <c r="E94" s="197"/>
      <c r="F94" s="20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9"/>
      <c r="AO94" s="186"/>
      <c r="AP94" s="192"/>
      <c r="AQ94" s="195"/>
      <c r="AR94" s="174"/>
      <c r="AS94" s="168"/>
      <c r="AT94" s="19"/>
      <c r="AU94" s="19"/>
      <c r="AV94" s="17"/>
    </row>
    <row r="95" spans="1:48" ht="33" customHeight="1">
      <c r="A95" s="168"/>
      <c r="B95" s="174"/>
      <c r="C95" s="168"/>
      <c r="D95" s="195"/>
      <c r="E95" s="197"/>
      <c r="F95" s="20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9"/>
      <c r="AO95" s="186"/>
      <c r="AP95" s="192"/>
      <c r="AQ95" s="195"/>
      <c r="AR95" s="174"/>
      <c r="AS95" s="168"/>
      <c r="AT95" s="19"/>
      <c r="AU95" s="19"/>
      <c r="AV95" s="17"/>
    </row>
    <row r="96" spans="1:48" ht="45" customHeight="1">
      <c r="A96" s="169"/>
      <c r="B96" s="175"/>
      <c r="C96" s="169"/>
      <c r="D96" s="195"/>
      <c r="E96" s="198"/>
      <c r="F96" s="201"/>
      <c r="G96" s="183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9"/>
      <c r="AO96" s="186"/>
      <c r="AP96" s="192"/>
      <c r="AQ96" s="195"/>
      <c r="AR96" s="175"/>
      <c r="AS96" s="169"/>
      <c r="AT96" s="19"/>
      <c r="AU96" s="19"/>
      <c r="AV96" s="17"/>
    </row>
    <row r="97" spans="1:48" ht="60.75" customHeight="1">
      <c r="A97" s="167" t="s">
        <v>144</v>
      </c>
      <c r="B97" s="202" t="s">
        <v>145</v>
      </c>
      <c r="C97" s="161" t="s">
        <v>146</v>
      </c>
      <c r="D97" s="47" t="s">
        <v>92</v>
      </c>
      <c r="E97" s="21">
        <f t="shared" ref="E97:E106" si="93">H97+K97+N97+Q97+T97+W97+Z97+AC97+AF97+AI97+AL97+AO97</f>
        <v>0</v>
      </c>
      <c r="F97" s="21">
        <f t="shared" si="77"/>
        <v>0</v>
      </c>
      <c r="G97" s="21">
        <v>0</v>
      </c>
      <c r="H97" s="21">
        <f>H98+H99+H100+H101</f>
        <v>0</v>
      </c>
      <c r="I97" s="21">
        <f>I98+I99+I100+I101</f>
        <v>0</v>
      </c>
      <c r="J97" s="21">
        <v>0</v>
      </c>
      <c r="K97" s="21">
        <f>K98+K99+K100+K101</f>
        <v>0</v>
      </c>
      <c r="L97" s="21">
        <f>L98+L99+L100+L101</f>
        <v>0</v>
      </c>
      <c r="M97" s="21">
        <v>0</v>
      </c>
      <c r="N97" s="21">
        <f>N98+N99+N100+N101</f>
        <v>0</v>
      </c>
      <c r="O97" s="21">
        <f>O98+O99+O100+O101</f>
        <v>0</v>
      </c>
      <c r="P97" s="21">
        <v>0</v>
      </c>
      <c r="Q97" s="21">
        <f>Q98+Q99+Q100+Q101</f>
        <v>0</v>
      </c>
      <c r="R97" s="21">
        <f>R98+R99+R100+R101</f>
        <v>0</v>
      </c>
      <c r="S97" s="21">
        <v>0</v>
      </c>
      <c r="T97" s="21">
        <f>T98+T99+T100+T101</f>
        <v>0</v>
      </c>
      <c r="U97" s="21">
        <f>U98+U99+U100+U101</f>
        <v>0</v>
      </c>
      <c r="V97" s="21">
        <v>0</v>
      </c>
      <c r="W97" s="21">
        <f>W98+W99+W100+W101</f>
        <v>0</v>
      </c>
      <c r="X97" s="21">
        <f>X98+X99+X100+X101</f>
        <v>0</v>
      </c>
      <c r="Y97" s="21">
        <v>0</v>
      </c>
      <c r="Z97" s="21">
        <f>Z98+Z99+Z100+Z101</f>
        <v>0</v>
      </c>
      <c r="AA97" s="21">
        <f>AA98+AA99+AA100+AA101</f>
        <v>0</v>
      </c>
      <c r="AB97" s="21">
        <v>0</v>
      </c>
      <c r="AC97" s="21">
        <f>AC98+AC99+AC100+AC101</f>
        <v>0</v>
      </c>
      <c r="AD97" s="21">
        <f>AD98+AD99+AD100+AD101</f>
        <v>0</v>
      </c>
      <c r="AE97" s="21">
        <v>0</v>
      </c>
      <c r="AF97" s="21">
        <f>AF98+AF99+AF100+AF101</f>
        <v>0</v>
      </c>
      <c r="AG97" s="21">
        <f>AG98+AG99+AG100+AG101</f>
        <v>0</v>
      </c>
      <c r="AH97" s="21">
        <v>0</v>
      </c>
      <c r="AI97" s="21">
        <f>AI98+AI99+AI100+AI101</f>
        <v>0</v>
      </c>
      <c r="AJ97" s="21">
        <f>AJ98+AJ99+AJ100+AJ101</f>
        <v>0</v>
      </c>
      <c r="AK97" s="21">
        <v>0</v>
      </c>
      <c r="AL97" s="21">
        <f>AL98+AL99+AL100+AL101</f>
        <v>0</v>
      </c>
      <c r="AM97" s="21">
        <f>AM98+AM99+AM100+AM101</f>
        <v>0</v>
      </c>
      <c r="AN97" s="21">
        <v>0</v>
      </c>
      <c r="AO97" s="21">
        <f>AO98+AO99+AO100+AO101</f>
        <v>0</v>
      </c>
      <c r="AP97" s="21">
        <f>AP98+AP99+AP100+AP101</f>
        <v>0</v>
      </c>
      <c r="AQ97" s="21">
        <v>0</v>
      </c>
      <c r="AR97" s="116" t="s">
        <v>147</v>
      </c>
      <c r="AS97" s="116"/>
      <c r="AT97" s="19"/>
      <c r="AU97" s="19"/>
      <c r="AV97" s="17"/>
    </row>
    <row r="98" spans="1:48" ht="52.5" customHeight="1">
      <c r="A98" s="168"/>
      <c r="B98" s="140"/>
      <c r="C98" s="162"/>
      <c r="D98" s="27" t="s">
        <v>94</v>
      </c>
      <c r="E98" s="21">
        <f t="shared" si="93"/>
        <v>0</v>
      </c>
      <c r="F98" s="21">
        <f t="shared" si="77"/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116"/>
      <c r="AS98" s="116"/>
      <c r="AT98" s="19"/>
      <c r="AU98" s="19"/>
      <c r="AV98" s="17"/>
    </row>
    <row r="99" spans="1:48" ht="51" customHeight="1">
      <c r="A99" s="168"/>
      <c r="B99" s="140"/>
      <c r="C99" s="162"/>
      <c r="D99" s="22" t="s">
        <v>95</v>
      </c>
      <c r="E99" s="21">
        <f t="shared" si="93"/>
        <v>0</v>
      </c>
      <c r="F99" s="21">
        <f t="shared" si="77"/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116"/>
      <c r="AS99" s="116"/>
      <c r="AT99" s="19"/>
      <c r="AU99" s="19"/>
      <c r="AV99" s="17"/>
    </row>
    <row r="100" spans="1:48" ht="37.5" customHeight="1">
      <c r="A100" s="168"/>
      <c r="B100" s="140"/>
      <c r="C100" s="162"/>
      <c r="D100" s="28" t="s">
        <v>96</v>
      </c>
      <c r="E100" s="21">
        <f t="shared" si="93"/>
        <v>0</v>
      </c>
      <c r="F100" s="21">
        <f t="shared" si="77"/>
        <v>0</v>
      </c>
      <c r="G100" s="21">
        <v>0</v>
      </c>
      <c r="H100" s="23">
        <v>0</v>
      </c>
      <c r="I100" s="48">
        <v>0</v>
      </c>
      <c r="J100" s="21">
        <v>0</v>
      </c>
      <c r="K100" s="23">
        <v>0</v>
      </c>
      <c r="L100" s="48">
        <v>0</v>
      </c>
      <c r="M100" s="21">
        <v>0</v>
      </c>
      <c r="N100" s="23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3">
        <v>0</v>
      </c>
      <c r="U100" s="21">
        <v>0</v>
      </c>
      <c r="V100" s="21">
        <v>0</v>
      </c>
      <c r="W100" s="23">
        <v>0</v>
      </c>
      <c r="X100" s="21">
        <v>0</v>
      </c>
      <c r="Y100" s="21">
        <v>0</v>
      </c>
      <c r="Z100" s="23">
        <v>0</v>
      </c>
      <c r="AA100" s="23">
        <v>0</v>
      </c>
      <c r="AB100" s="21">
        <v>0</v>
      </c>
      <c r="AC100" s="23">
        <v>0</v>
      </c>
      <c r="AD100" s="23">
        <v>0</v>
      </c>
      <c r="AE100" s="21">
        <v>0</v>
      </c>
      <c r="AF100" s="23">
        <v>0</v>
      </c>
      <c r="AG100" s="23">
        <v>0</v>
      </c>
      <c r="AH100" s="21">
        <v>0</v>
      </c>
      <c r="AI100" s="23">
        <v>0</v>
      </c>
      <c r="AJ100" s="23">
        <v>0</v>
      </c>
      <c r="AK100" s="21">
        <v>0</v>
      </c>
      <c r="AL100" s="23">
        <v>0</v>
      </c>
      <c r="AM100" s="23">
        <v>0</v>
      </c>
      <c r="AN100" s="21">
        <v>0</v>
      </c>
      <c r="AO100" s="23">
        <v>0</v>
      </c>
      <c r="AP100" s="23">
        <v>0</v>
      </c>
      <c r="AQ100" s="21">
        <v>0</v>
      </c>
      <c r="AR100" s="116"/>
      <c r="AS100" s="116"/>
      <c r="AT100" s="19"/>
      <c r="AU100" s="19"/>
      <c r="AV100" s="17"/>
    </row>
    <row r="101" spans="1:48" ht="94.5" customHeight="1">
      <c r="A101" s="169"/>
      <c r="B101" s="140"/>
      <c r="C101" s="162"/>
      <c r="D101" s="42" t="s">
        <v>97</v>
      </c>
      <c r="E101" s="18">
        <f t="shared" si="93"/>
        <v>0</v>
      </c>
      <c r="F101" s="18">
        <f t="shared" si="77"/>
        <v>0</v>
      </c>
      <c r="G101" s="18">
        <v>0</v>
      </c>
      <c r="H101" s="26">
        <v>0</v>
      </c>
      <c r="I101" s="26">
        <v>0</v>
      </c>
      <c r="J101" s="18">
        <v>0</v>
      </c>
      <c r="K101" s="26">
        <v>0</v>
      </c>
      <c r="L101" s="26">
        <v>0</v>
      </c>
      <c r="M101" s="18">
        <v>0</v>
      </c>
      <c r="N101" s="18">
        <v>0</v>
      </c>
      <c r="O101" s="26">
        <v>0</v>
      </c>
      <c r="P101" s="18">
        <v>0</v>
      </c>
      <c r="Q101" s="26">
        <v>0</v>
      </c>
      <c r="R101" s="26">
        <v>0</v>
      </c>
      <c r="S101" s="18">
        <v>0</v>
      </c>
      <c r="T101" s="26">
        <v>0</v>
      </c>
      <c r="U101" s="26">
        <v>0</v>
      </c>
      <c r="V101" s="18">
        <v>0</v>
      </c>
      <c r="W101" s="26">
        <v>0</v>
      </c>
      <c r="X101" s="26">
        <v>0</v>
      </c>
      <c r="Y101" s="18">
        <v>0</v>
      </c>
      <c r="Z101" s="26">
        <v>0</v>
      </c>
      <c r="AA101" s="26">
        <v>0</v>
      </c>
      <c r="AB101" s="18">
        <v>0</v>
      </c>
      <c r="AC101" s="26">
        <v>0</v>
      </c>
      <c r="AD101" s="26">
        <v>0</v>
      </c>
      <c r="AE101" s="18">
        <v>0</v>
      </c>
      <c r="AF101" s="26">
        <v>0</v>
      </c>
      <c r="AG101" s="26">
        <v>0</v>
      </c>
      <c r="AH101" s="18">
        <v>0</v>
      </c>
      <c r="AI101" s="26">
        <v>0</v>
      </c>
      <c r="AJ101" s="26">
        <v>0</v>
      </c>
      <c r="AK101" s="18">
        <v>0</v>
      </c>
      <c r="AL101" s="26">
        <v>0</v>
      </c>
      <c r="AM101" s="18">
        <v>0</v>
      </c>
      <c r="AN101" s="18">
        <v>0</v>
      </c>
      <c r="AO101" s="26">
        <v>0</v>
      </c>
      <c r="AP101" s="49">
        <v>0</v>
      </c>
      <c r="AQ101" s="18">
        <v>0</v>
      </c>
      <c r="AR101" s="116"/>
      <c r="AS101" s="116"/>
      <c r="AT101" s="19"/>
      <c r="AU101" s="19"/>
      <c r="AV101" s="17"/>
    </row>
    <row r="102" spans="1:48" ht="20.25" customHeight="1">
      <c r="A102" s="203" t="s">
        <v>148</v>
      </c>
      <c r="B102" s="204"/>
      <c r="C102" s="204"/>
      <c r="D102" s="36" t="s">
        <v>92</v>
      </c>
      <c r="E102" s="21">
        <f t="shared" si="93"/>
        <v>50</v>
      </c>
      <c r="F102" s="21">
        <f t="shared" si="77"/>
        <v>0</v>
      </c>
      <c r="G102" s="37">
        <f t="shared" ref="G102:G105" si="94">F102/E102*100</f>
        <v>0</v>
      </c>
      <c r="H102" s="21">
        <f t="shared" ref="H102:I104" si="95">H82+H97</f>
        <v>0</v>
      </c>
      <c r="I102" s="21">
        <f>I82+I97</f>
        <v>0</v>
      </c>
      <c r="J102" s="21">
        <v>0</v>
      </c>
      <c r="K102" s="21">
        <f t="shared" ref="K102:L104" si="96">K82+K97</f>
        <v>0</v>
      </c>
      <c r="L102" s="21">
        <f t="shared" si="96"/>
        <v>0</v>
      </c>
      <c r="M102" s="21">
        <v>0</v>
      </c>
      <c r="N102" s="21">
        <f t="shared" ref="N102:O104" si="97">N82+N97</f>
        <v>0</v>
      </c>
      <c r="O102" s="21">
        <f t="shared" si="97"/>
        <v>0</v>
      </c>
      <c r="P102" s="21">
        <v>0</v>
      </c>
      <c r="Q102" s="21">
        <f t="shared" ref="Q102:R104" si="98">Q82+Q97</f>
        <v>0</v>
      </c>
      <c r="R102" s="21">
        <f t="shared" si="98"/>
        <v>0</v>
      </c>
      <c r="S102" s="21">
        <v>0</v>
      </c>
      <c r="T102" s="21">
        <f t="shared" ref="T102:U104" si="99">T82+T97</f>
        <v>0</v>
      </c>
      <c r="U102" s="21">
        <f t="shared" si="99"/>
        <v>0</v>
      </c>
      <c r="V102" s="21">
        <v>0</v>
      </c>
      <c r="W102" s="21">
        <f t="shared" ref="W102:X104" si="100">W82+W97</f>
        <v>0</v>
      </c>
      <c r="X102" s="21">
        <f t="shared" si="100"/>
        <v>0</v>
      </c>
      <c r="Y102" s="21">
        <v>0</v>
      </c>
      <c r="Z102" s="21">
        <f t="shared" ref="Z102:AA104" si="101">Z82+Z97</f>
        <v>0</v>
      </c>
      <c r="AA102" s="21">
        <f t="shared" si="101"/>
        <v>0</v>
      </c>
      <c r="AB102" s="21">
        <v>0</v>
      </c>
      <c r="AC102" s="21">
        <f t="shared" ref="AC102:AD104" si="102">AC82+AC97</f>
        <v>0</v>
      </c>
      <c r="AD102" s="21">
        <f t="shared" si="102"/>
        <v>0</v>
      </c>
      <c r="AE102" s="21">
        <v>0</v>
      </c>
      <c r="AF102" s="21">
        <f t="shared" ref="AF102:AG104" si="103">AF82+AF97</f>
        <v>50</v>
      </c>
      <c r="AG102" s="21">
        <f t="shared" si="103"/>
        <v>0</v>
      </c>
      <c r="AH102" s="21">
        <f t="shared" ref="AH102" si="104">AG102/AF102*100</f>
        <v>0</v>
      </c>
      <c r="AI102" s="21">
        <f t="shared" ref="AI102:AJ104" si="105">AI82+AI97</f>
        <v>0</v>
      </c>
      <c r="AJ102" s="21">
        <f t="shared" si="105"/>
        <v>0</v>
      </c>
      <c r="AK102" s="21">
        <v>0</v>
      </c>
      <c r="AL102" s="21">
        <f t="shared" ref="AL102:AM104" si="106">AL82+AL97</f>
        <v>0</v>
      </c>
      <c r="AM102" s="21">
        <f t="shared" si="106"/>
        <v>0</v>
      </c>
      <c r="AN102" s="21">
        <v>0</v>
      </c>
      <c r="AO102" s="21">
        <f t="shared" ref="AO102:AP104" si="107">AO82+AO97</f>
        <v>0</v>
      </c>
      <c r="AP102" s="21">
        <f t="shared" si="107"/>
        <v>0</v>
      </c>
      <c r="AQ102" s="21">
        <v>0</v>
      </c>
      <c r="AR102" s="117" t="s">
        <v>79</v>
      </c>
      <c r="AS102" s="123" t="s">
        <v>79</v>
      </c>
      <c r="AT102" s="19"/>
      <c r="AU102" s="19"/>
      <c r="AV102" s="17"/>
    </row>
    <row r="103" spans="1:48" ht="33.75" customHeight="1">
      <c r="A103" s="205"/>
      <c r="B103" s="206"/>
      <c r="C103" s="207"/>
      <c r="D103" s="20" t="s">
        <v>94</v>
      </c>
      <c r="E103" s="21">
        <f t="shared" si="93"/>
        <v>0</v>
      </c>
      <c r="F103" s="21">
        <f t="shared" si="77"/>
        <v>0</v>
      </c>
      <c r="G103" s="37">
        <v>0</v>
      </c>
      <c r="H103" s="21">
        <f t="shared" si="95"/>
        <v>0</v>
      </c>
      <c r="I103" s="21">
        <f t="shared" si="95"/>
        <v>0</v>
      </c>
      <c r="J103" s="21">
        <v>0</v>
      </c>
      <c r="K103" s="21">
        <f t="shared" si="96"/>
        <v>0</v>
      </c>
      <c r="L103" s="21">
        <f t="shared" si="96"/>
        <v>0</v>
      </c>
      <c r="M103" s="21">
        <v>0</v>
      </c>
      <c r="N103" s="21">
        <f t="shared" si="97"/>
        <v>0</v>
      </c>
      <c r="O103" s="21">
        <f t="shared" si="97"/>
        <v>0</v>
      </c>
      <c r="P103" s="21">
        <v>0</v>
      </c>
      <c r="Q103" s="21">
        <f t="shared" si="98"/>
        <v>0</v>
      </c>
      <c r="R103" s="21">
        <f t="shared" si="98"/>
        <v>0</v>
      </c>
      <c r="S103" s="21">
        <v>0</v>
      </c>
      <c r="T103" s="21">
        <f t="shared" si="99"/>
        <v>0</v>
      </c>
      <c r="U103" s="21">
        <f t="shared" si="99"/>
        <v>0</v>
      </c>
      <c r="V103" s="21">
        <v>0</v>
      </c>
      <c r="W103" s="21">
        <f t="shared" si="100"/>
        <v>0</v>
      </c>
      <c r="X103" s="21">
        <f t="shared" si="100"/>
        <v>0</v>
      </c>
      <c r="Y103" s="21">
        <v>0</v>
      </c>
      <c r="Z103" s="21">
        <f t="shared" si="101"/>
        <v>0</v>
      </c>
      <c r="AA103" s="21">
        <f t="shared" si="101"/>
        <v>0</v>
      </c>
      <c r="AB103" s="21">
        <v>0</v>
      </c>
      <c r="AC103" s="21">
        <f t="shared" si="102"/>
        <v>0</v>
      </c>
      <c r="AD103" s="21">
        <f t="shared" si="102"/>
        <v>0</v>
      </c>
      <c r="AE103" s="21">
        <v>0</v>
      </c>
      <c r="AF103" s="21">
        <f t="shared" si="103"/>
        <v>0</v>
      </c>
      <c r="AG103" s="21">
        <f t="shared" si="103"/>
        <v>0</v>
      </c>
      <c r="AH103" s="21">
        <v>0</v>
      </c>
      <c r="AI103" s="21">
        <f t="shared" si="105"/>
        <v>0</v>
      </c>
      <c r="AJ103" s="21">
        <f t="shared" si="105"/>
        <v>0</v>
      </c>
      <c r="AK103" s="21">
        <v>0</v>
      </c>
      <c r="AL103" s="21">
        <f t="shared" si="106"/>
        <v>0</v>
      </c>
      <c r="AM103" s="21">
        <f t="shared" si="106"/>
        <v>0</v>
      </c>
      <c r="AN103" s="21">
        <v>0</v>
      </c>
      <c r="AO103" s="21">
        <f t="shared" si="107"/>
        <v>0</v>
      </c>
      <c r="AP103" s="21">
        <f t="shared" si="107"/>
        <v>0</v>
      </c>
      <c r="AQ103" s="21">
        <v>0</v>
      </c>
      <c r="AR103" s="211"/>
      <c r="AS103" s="212"/>
      <c r="AT103" s="19"/>
      <c r="AU103" s="19"/>
      <c r="AV103" s="17"/>
    </row>
    <row r="104" spans="1:48" ht="51.75" customHeight="1">
      <c r="A104" s="205"/>
      <c r="B104" s="206"/>
      <c r="C104" s="207"/>
      <c r="D104" s="22" t="s">
        <v>95</v>
      </c>
      <c r="E104" s="21">
        <f t="shared" si="93"/>
        <v>0</v>
      </c>
      <c r="F104" s="21">
        <f t="shared" si="77"/>
        <v>0</v>
      </c>
      <c r="G104" s="37">
        <v>0</v>
      </c>
      <c r="H104" s="21">
        <f t="shared" si="95"/>
        <v>0</v>
      </c>
      <c r="I104" s="21">
        <f t="shared" si="95"/>
        <v>0</v>
      </c>
      <c r="J104" s="21">
        <v>0</v>
      </c>
      <c r="K104" s="21">
        <f t="shared" si="96"/>
        <v>0</v>
      </c>
      <c r="L104" s="21">
        <f t="shared" si="96"/>
        <v>0</v>
      </c>
      <c r="M104" s="21">
        <v>0</v>
      </c>
      <c r="N104" s="21">
        <f t="shared" si="97"/>
        <v>0</v>
      </c>
      <c r="O104" s="21">
        <f t="shared" si="97"/>
        <v>0</v>
      </c>
      <c r="P104" s="21">
        <v>0</v>
      </c>
      <c r="Q104" s="21">
        <f t="shared" si="98"/>
        <v>0</v>
      </c>
      <c r="R104" s="21">
        <f t="shared" si="98"/>
        <v>0</v>
      </c>
      <c r="S104" s="21">
        <v>0</v>
      </c>
      <c r="T104" s="21">
        <f t="shared" si="99"/>
        <v>0</v>
      </c>
      <c r="U104" s="21">
        <f t="shared" si="99"/>
        <v>0</v>
      </c>
      <c r="V104" s="21">
        <v>0</v>
      </c>
      <c r="W104" s="21">
        <f t="shared" si="100"/>
        <v>0</v>
      </c>
      <c r="X104" s="21">
        <f t="shared" si="100"/>
        <v>0</v>
      </c>
      <c r="Y104" s="21">
        <v>0</v>
      </c>
      <c r="Z104" s="21">
        <f t="shared" si="101"/>
        <v>0</v>
      </c>
      <c r="AA104" s="21">
        <f t="shared" si="101"/>
        <v>0</v>
      </c>
      <c r="AB104" s="21">
        <v>0</v>
      </c>
      <c r="AC104" s="21">
        <f t="shared" si="102"/>
        <v>0</v>
      </c>
      <c r="AD104" s="21">
        <f t="shared" si="102"/>
        <v>0</v>
      </c>
      <c r="AE104" s="21">
        <v>0</v>
      </c>
      <c r="AF104" s="21">
        <f t="shared" si="103"/>
        <v>0</v>
      </c>
      <c r="AG104" s="21">
        <f t="shared" si="103"/>
        <v>0</v>
      </c>
      <c r="AH104" s="21">
        <v>0</v>
      </c>
      <c r="AI104" s="21">
        <f t="shared" si="105"/>
        <v>0</v>
      </c>
      <c r="AJ104" s="21">
        <f t="shared" si="105"/>
        <v>0</v>
      </c>
      <c r="AK104" s="21">
        <v>0</v>
      </c>
      <c r="AL104" s="21">
        <f t="shared" si="106"/>
        <v>0</v>
      </c>
      <c r="AM104" s="21">
        <f t="shared" si="106"/>
        <v>0</v>
      </c>
      <c r="AN104" s="21">
        <v>0</v>
      </c>
      <c r="AO104" s="21">
        <f t="shared" si="107"/>
        <v>0</v>
      </c>
      <c r="AP104" s="21">
        <f t="shared" si="107"/>
        <v>0</v>
      </c>
      <c r="AQ104" s="21">
        <v>0</v>
      </c>
      <c r="AR104" s="211"/>
      <c r="AS104" s="212"/>
      <c r="AT104" s="19"/>
      <c r="AU104" s="19"/>
      <c r="AV104" s="17"/>
    </row>
    <row r="105" spans="1:48" ht="28.5" customHeight="1">
      <c r="A105" s="205"/>
      <c r="B105" s="206"/>
      <c r="C105" s="207"/>
      <c r="D105" s="22" t="s">
        <v>96</v>
      </c>
      <c r="E105" s="21">
        <f t="shared" si="93"/>
        <v>50</v>
      </c>
      <c r="F105" s="21">
        <f t="shared" si="77"/>
        <v>0</v>
      </c>
      <c r="G105" s="37">
        <f t="shared" si="94"/>
        <v>0</v>
      </c>
      <c r="H105" s="21">
        <f t="shared" ref="H105:I106" si="108">H85+H100</f>
        <v>0</v>
      </c>
      <c r="I105" s="21">
        <f t="shared" si="108"/>
        <v>0</v>
      </c>
      <c r="J105" s="21">
        <v>0</v>
      </c>
      <c r="K105" s="21">
        <f t="shared" ref="K105:L106" si="109">K85+K100</f>
        <v>0</v>
      </c>
      <c r="L105" s="21">
        <f t="shared" si="109"/>
        <v>0</v>
      </c>
      <c r="M105" s="21">
        <v>0</v>
      </c>
      <c r="N105" s="21">
        <f t="shared" ref="N105:O106" si="110">N85+N100</f>
        <v>0</v>
      </c>
      <c r="O105" s="21">
        <f t="shared" si="110"/>
        <v>0</v>
      </c>
      <c r="P105" s="21">
        <v>0</v>
      </c>
      <c r="Q105" s="21">
        <f t="shared" ref="Q105:R106" si="111">Q85+Q100</f>
        <v>0</v>
      </c>
      <c r="R105" s="21">
        <f t="shared" si="111"/>
        <v>0</v>
      </c>
      <c r="S105" s="21">
        <v>0</v>
      </c>
      <c r="T105" s="21">
        <f t="shared" ref="T105:U106" si="112">T85+T100</f>
        <v>0</v>
      </c>
      <c r="U105" s="21">
        <f t="shared" si="112"/>
        <v>0</v>
      </c>
      <c r="V105" s="21">
        <v>0</v>
      </c>
      <c r="W105" s="21">
        <f t="shared" ref="W105:X106" si="113">W85+W100</f>
        <v>0</v>
      </c>
      <c r="X105" s="21">
        <f t="shared" si="113"/>
        <v>0</v>
      </c>
      <c r="Y105" s="21">
        <v>0</v>
      </c>
      <c r="Z105" s="21">
        <f t="shared" ref="Z105:AA106" si="114">Z85+Z100</f>
        <v>0</v>
      </c>
      <c r="AA105" s="21">
        <f t="shared" si="114"/>
        <v>0</v>
      </c>
      <c r="AB105" s="21">
        <v>0</v>
      </c>
      <c r="AC105" s="21">
        <f t="shared" ref="AC105:AD106" si="115">AC85+AC100</f>
        <v>0</v>
      </c>
      <c r="AD105" s="21">
        <f t="shared" si="115"/>
        <v>0</v>
      </c>
      <c r="AE105" s="21">
        <v>0</v>
      </c>
      <c r="AF105" s="21">
        <f t="shared" ref="AF105:AG106" si="116">AF85+AF100</f>
        <v>50</v>
      </c>
      <c r="AG105" s="21">
        <f t="shared" si="116"/>
        <v>0</v>
      </c>
      <c r="AH105" s="21">
        <f t="shared" ref="AH105:AH126" si="117">AG105/AF105*100</f>
        <v>0</v>
      </c>
      <c r="AI105" s="21">
        <f t="shared" ref="AI105:AJ106" si="118">AI85+AI100</f>
        <v>0</v>
      </c>
      <c r="AJ105" s="21">
        <f t="shared" si="118"/>
        <v>0</v>
      </c>
      <c r="AK105" s="21">
        <v>0</v>
      </c>
      <c r="AL105" s="21">
        <f t="shared" ref="AL105:AM106" si="119">AL85+AL100</f>
        <v>0</v>
      </c>
      <c r="AM105" s="21">
        <f t="shared" si="119"/>
        <v>0</v>
      </c>
      <c r="AN105" s="21">
        <v>0</v>
      </c>
      <c r="AO105" s="21">
        <f t="shared" ref="AO105:AP106" si="120">AO85+AO100</f>
        <v>0</v>
      </c>
      <c r="AP105" s="21">
        <f t="shared" si="120"/>
        <v>0</v>
      </c>
      <c r="AQ105" s="21">
        <v>0</v>
      </c>
      <c r="AR105" s="211"/>
      <c r="AS105" s="212"/>
      <c r="AT105" s="19"/>
      <c r="AU105" s="19"/>
      <c r="AV105" s="17"/>
    </row>
    <row r="106" spans="1:48" ht="45.75" customHeight="1">
      <c r="A106" s="208"/>
      <c r="B106" s="209"/>
      <c r="C106" s="210"/>
      <c r="D106" s="42" t="s">
        <v>97</v>
      </c>
      <c r="E106" s="21">
        <f t="shared" si="93"/>
        <v>0</v>
      </c>
      <c r="F106" s="21">
        <f t="shared" si="77"/>
        <v>0</v>
      </c>
      <c r="G106" s="37">
        <v>0</v>
      </c>
      <c r="H106" s="21">
        <f t="shared" si="108"/>
        <v>0</v>
      </c>
      <c r="I106" s="21">
        <f t="shared" si="108"/>
        <v>0</v>
      </c>
      <c r="J106" s="21">
        <v>0</v>
      </c>
      <c r="K106" s="21">
        <f t="shared" si="109"/>
        <v>0</v>
      </c>
      <c r="L106" s="21">
        <f t="shared" si="109"/>
        <v>0</v>
      </c>
      <c r="M106" s="21">
        <v>0</v>
      </c>
      <c r="N106" s="21">
        <f t="shared" si="110"/>
        <v>0</v>
      </c>
      <c r="O106" s="21">
        <f t="shared" si="110"/>
        <v>0</v>
      </c>
      <c r="P106" s="21">
        <v>0</v>
      </c>
      <c r="Q106" s="21">
        <f t="shared" si="111"/>
        <v>0</v>
      </c>
      <c r="R106" s="21">
        <f t="shared" si="111"/>
        <v>0</v>
      </c>
      <c r="S106" s="21">
        <v>0</v>
      </c>
      <c r="T106" s="21">
        <f t="shared" si="112"/>
        <v>0</v>
      </c>
      <c r="U106" s="21">
        <f t="shared" si="112"/>
        <v>0</v>
      </c>
      <c r="V106" s="21">
        <v>0</v>
      </c>
      <c r="W106" s="21">
        <f t="shared" si="113"/>
        <v>0</v>
      </c>
      <c r="X106" s="21">
        <f t="shared" si="113"/>
        <v>0</v>
      </c>
      <c r="Y106" s="21">
        <v>0</v>
      </c>
      <c r="Z106" s="21">
        <f t="shared" si="114"/>
        <v>0</v>
      </c>
      <c r="AA106" s="21">
        <f t="shared" si="114"/>
        <v>0</v>
      </c>
      <c r="AB106" s="21">
        <v>0</v>
      </c>
      <c r="AC106" s="21">
        <f t="shared" si="115"/>
        <v>0</v>
      </c>
      <c r="AD106" s="21">
        <f t="shared" si="115"/>
        <v>0</v>
      </c>
      <c r="AE106" s="21">
        <v>0</v>
      </c>
      <c r="AF106" s="21">
        <f t="shared" si="116"/>
        <v>0</v>
      </c>
      <c r="AG106" s="21">
        <f t="shared" si="116"/>
        <v>0</v>
      </c>
      <c r="AH106" s="21">
        <v>0</v>
      </c>
      <c r="AI106" s="21">
        <f t="shared" si="118"/>
        <v>0</v>
      </c>
      <c r="AJ106" s="21">
        <f t="shared" si="118"/>
        <v>0</v>
      </c>
      <c r="AK106" s="21">
        <v>0</v>
      </c>
      <c r="AL106" s="21">
        <f t="shared" si="119"/>
        <v>0</v>
      </c>
      <c r="AM106" s="21">
        <f t="shared" si="119"/>
        <v>0</v>
      </c>
      <c r="AN106" s="21">
        <v>0</v>
      </c>
      <c r="AO106" s="21">
        <f t="shared" si="120"/>
        <v>0</v>
      </c>
      <c r="AP106" s="21">
        <f t="shared" si="120"/>
        <v>0</v>
      </c>
      <c r="AQ106" s="21">
        <v>0</v>
      </c>
      <c r="AR106" s="211"/>
      <c r="AS106" s="212"/>
      <c r="AT106" s="19"/>
      <c r="AU106" s="19"/>
      <c r="AV106" s="17"/>
    </row>
    <row r="107" spans="1:48" ht="21" customHeight="1">
      <c r="A107" s="213" t="s">
        <v>149</v>
      </c>
      <c r="B107" s="214"/>
      <c r="C107" s="214"/>
      <c r="D107" s="47" t="s">
        <v>92</v>
      </c>
      <c r="E107" s="34">
        <f t="shared" ref="E107:F111" si="121">E66+E102</f>
        <v>235.2</v>
      </c>
      <c r="F107" s="34">
        <f>F66+F102</f>
        <v>0</v>
      </c>
      <c r="G107" s="37">
        <f>F107/E107*100</f>
        <v>0</v>
      </c>
      <c r="H107" s="34">
        <f t="shared" ref="H107:I111" si="122">H66+H102</f>
        <v>0</v>
      </c>
      <c r="I107" s="34">
        <f>I66+I102</f>
        <v>0</v>
      </c>
      <c r="J107" s="50">
        <v>0</v>
      </c>
      <c r="K107" s="34">
        <f t="shared" ref="K107:L111" si="123">K66+K102</f>
        <v>0</v>
      </c>
      <c r="L107" s="34">
        <f t="shared" si="123"/>
        <v>0</v>
      </c>
      <c r="M107" s="50">
        <v>0</v>
      </c>
      <c r="N107" s="34">
        <f t="shared" ref="N107:O111" si="124">N66+N102</f>
        <v>20</v>
      </c>
      <c r="O107" s="34">
        <f t="shared" si="124"/>
        <v>0</v>
      </c>
      <c r="P107" s="50">
        <v>0</v>
      </c>
      <c r="Q107" s="34">
        <f t="shared" ref="Q107:R111" si="125">Q66+Q102</f>
        <v>0</v>
      </c>
      <c r="R107" s="34">
        <f t="shared" si="125"/>
        <v>0</v>
      </c>
      <c r="S107" s="50">
        <v>0</v>
      </c>
      <c r="T107" s="34">
        <f t="shared" ref="T107:U111" si="126">T66+T102</f>
        <v>65.2</v>
      </c>
      <c r="U107" s="34">
        <f t="shared" si="126"/>
        <v>0</v>
      </c>
      <c r="V107" s="50">
        <v>0</v>
      </c>
      <c r="W107" s="34">
        <f t="shared" ref="W107:X111" si="127">W66+W102</f>
        <v>0</v>
      </c>
      <c r="X107" s="34">
        <f t="shared" si="127"/>
        <v>0</v>
      </c>
      <c r="Y107" s="50">
        <v>0</v>
      </c>
      <c r="Z107" s="34">
        <f t="shared" ref="Z107:AA111" si="128">Z66+Z102</f>
        <v>0</v>
      </c>
      <c r="AA107" s="34">
        <f t="shared" si="128"/>
        <v>0</v>
      </c>
      <c r="AB107" s="50">
        <v>0</v>
      </c>
      <c r="AC107" s="34">
        <f t="shared" ref="AC107:AD111" si="129">AC66+AC102</f>
        <v>0</v>
      </c>
      <c r="AD107" s="34">
        <f t="shared" si="129"/>
        <v>0</v>
      </c>
      <c r="AE107" s="50">
        <v>0</v>
      </c>
      <c r="AF107" s="34">
        <f t="shared" ref="AF107:AG111" si="130">AF66+AF102</f>
        <v>50</v>
      </c>
      <c r="AG107" s="34">
        <f t="shared" si="130"/>
        <v>0</v>
      </c>
      <c r="AH107" s="50">
        <v>0</v>
      </c>
      <c r="AI107" s="34">
        <f t="shared" ref="AI107:AJ111" si="131">AI66+AI102</f>
        <v>50</v>
      </c>
      <c r="AJ107" s="34">
        <f t="shared" si="131"/>
        <v>0</v>
      </c>
      <c r="AK107" s="50">
        <v>0</v>
      </c>
      <c r="AL107" s="34">
        <f t="shared" ref="AL107:AM111" si="132">AL66+AL102</f>
        <v>50</v>
      </c>
      <c r="AM107" s="34">
        <f t="shared" si="132"/>
        <v>0</v>
      </c>
      <c r="AN107" s="50">
        <v>0</v>
      </c>
      <c r="AO107" s="34">
        <f t="shared" ref="AO107:AP111" si="133">AO66+AO102</f>
        <v>0</v>
      </c>
      <c r="AP107" s="34">
        <f t="shared" si="133"/>
        <v>0</v>
      </c>
      <c r="AQ107" s="50">
        <v>0</v>
      </c>
      <c r="AR107" s="215" t="s">
        <v>79</v>
      </c>
      <c r="AS107" s="215" t="s">
        <v>79</v>
      </c>
      <c r="AT107" s="19"/>
      <c r="AU107" s="19"/>
      <c r="AV107" s="17"/>
    </row>
    <row r="108" spans="1:48" ht="24" customHeight="1">
      <c r="A108" s="213"/>
      <c r="B108" s="214"/>
      <c r="C108" s="214"/>
      <c r="D108" s="27" t="s">
        <v>94</v>
      </c>
      <c r="E108" s="34">
        <f t="shared" si="121"/>
        <v>0</v>
      </c>
      <c r="F108" s="34">
        <f t="shared" si="121"/>
        <v>0</v>
      </c>
      <c r="G108" s="21">
        <v>0</v>
      </c>
      <c r="H108" s="34">
        <f t="shared" si="122"/>
        <v>0</v>
      </c>
      <c r="I108" s="34">
        <f t="shared" si="122"/>
        <v>0</v>
      </c>
      <c r="J108" s="37">
        <v>0</v>
      </c>
      <c r="K108" s="34">
        <f t="shared" si="123"/>
        <v>0</v>
      </c>
      <c r="L108" s="34">
        <f t="shared" si="123"/>
        <v>0</v>
      </c>
      <c r="M108" s="37">
        <v>0</v>
      </c>
      <c r="N108" s="34">
        <f t="shared" si="124"/>
        <v>0</v>
      </c>
      <c r="O108" s="34">
        <f t="shared" si="124"/>
        <v>0</v>
      </c>
      <c r="P108" s="37">
        <v>0</v>
      </c>
      <c r="Q108" s="34">
        <f t="shared" si="125"/>
        <v>0</v>
      </c>
      <c r="R108" s="34">
        <f t="shared" si="125"/>
        <v>0</v>
      </c>
      <c r="S108" s="37">
        <v>0</v>
      </c>
      <c r="T108" s="34">
        <f t="shared" si="126"/>
        <v>0</v>
      </c>
      <c r="U108" s="34">
        <f t="shared" si="126"/>
        <v>0</v>
      </c>
      <c r="V108" s="37">
        <v>0</v>
      </c>
      <c r="W108" s="34">
        <f t="shared" si="127"/>
        <v>0</v>
      </c>
      <c r="X108" s="34">
        <f t="shared" si="127"/>
        <v>0</v>
      </c>
      <c r="Y108" s="37">
        <v>0</v>
      </c>
      <c r="Z108" s="34">
        <f t="shared" si="128"/>
        <v>0</v>
      </c>
      <c r="AA108" s="34">
        <f t="shared" si="128"/>
        <v>0</v>
      </c>
      <c r="AB108" s="37">
        <v>0</v>
      </c>
      <c r="AC108" s="34">
        <f t="shared" si="129"/>
        <v>0</v>
      </c>
      <c r="AD108" s="34">
        <f t="shared" si="129"/>
        <v>0</v>
      </c>
      <c r="AE108" s="37">
        <v>0</v>
      </c>
      <c r="AF108" s="34">
        <f t="shared" si="130"/>
        <v>0</v>
      </c>
      <c r="AG108" s="34">
        <f t="shared" si="130"/>
        <v>0</v>
      </c>
      <c r="AH108" s="37">
        <v>0</v>
      </c>
      <c r="AI108" s="34">
        <f t="shared" si="131"/>
        <v>0</v>
      </c>
      <c r="AJ108" s="34">
        <f t="shared" si="131"/>
        <v>0</v>
      </c>
      <c r="AK108" s="37">
        <v>0</v>
      </c>
      <c r="AL108" s="34">
        <f t="shared" si="132"/>
        <v>0</v>
      </c>
      <c r="AM108" s="34">
        <f t="shared" si="132"/>
        <v>0</v>
      </c>
      <c r="AN108" s="37">
        <v>0</v>
      </c>
      <c r="AO108" s="34">
        <f t="shared" si="133"/>
        <v>0</v>
      </c>
      <c r="AP108" s="34">
        <f t="shared" si="133"/>
        <v>0</v>
      </c>
      <c r="AQ108" s="37">
        <v>0</v>
      </c>
      <c r="AR108" s="216"/>
      <c r="AS108" s="216"/>
      <c r="AT108" s="19"/>
      <c r="AU108" s="19"/>
      <c r="AV108" s="17"/>
    </row>
    <row r="109" spans="1:48" ht="48">
      <c r="A109" s="213"/>
      <c r="B109" s="214"/>
      <c r="C109" s="214"/>
      <c r="D109" s="29" t="s">
        <v>95</v>
      </c>
      <c r="E109" s="34">
        <f t="shared" si="121"/>
        <v>0</v>
      </c>
      <c r="F109" s="34">
        <f t="shared" si="121"/>
        <v>0</v>
      </c>
      <c r="G109" s="21">
        <v>0</v>
      </c>
      <c r="H109" s="34">
        <f t="shared" si="122"/>
        <v>0</v>
      </c>
      <c r="I109" s="34">
        <f t="shared" si="122"/>
        <v>0</v>
      </c>
      <c r="J109" s="37">
        <v>0</v>
      </c>
      <c r="K109" s="34">
        <f t="shared" si="123"/>
        <v>0</v>
      </c>
      <c r="L109" s="34">
        <f t="shared" si="123"/>
        <v>0</v>
      </c>
      <c r="M109" s="37">
        <v>0</v>
      </c>
      <c r="N109" s="34">
        <f t="shared" si="124"/>
        <v>0</v>
      </c>
      <c r="O109" s="34">
        <f t="shared" si="124"/>
        <v>0</v>
      </c>
      <c r="P109" s="37">
        <v>0</v>
      </c>
      <c r="Q109" s="34">
        <f t="shared" si="125"/>
        <v>0</v>
      </c>
      <c r="R109" s="34">
        <f t="shared" si="125"/>
        <v>0</v>
      </c>
      <c r="S109" s="37">
        <v>0</v>
      </c>
      <c r="T109" s="34">
        <f t="shared" si="126"/>
        <v>0</v>
      </c>
      <c r="U109" s="34">
        <f t="shared" si="126"/>
        <v>0</v>
      </c>
      <c r="V109" s="37">
        <v>0</v>
      </c>
      <c r="W109" s="34">
        <f t="shared" si="127"/>
        <v>0</v>
      </c>
      <c r="X109" s="34">
        <f t="shared" si="127"/>
        <v>0</v>
      </c>
      <c r="Y109" s="37">
        <v>0</v>
      </c>
      <c r="Z109" s="34">
        <f t="shared" si="128"/>
        <v>0</v>
      </c>
      <c r="AA109" s="34">
        <f t="shared" si="128"/>
        <v>0</v>
      </c>
      <c r="AB109" s="37">
        <v>0</v>
      </c>
      <c r="AC109" s="34">
        <f t="shared" si="129"/>
        <v>0</v>
      </c>
      <c r="AD109" s="34">
        <f t="shared" si="129"/>
        <v>0</v>
      </c>
      <c r="AE109" s="37">
        <v>0</v>
      </c>
      <c r="AF109" s="34">
        <f t="shared" si="130"/>
        <v>0</v>
      </c>
      <c r="AG109" s="34">
        <f t="shared" si="130"/>
        <v>0</v>
      </c>
      <c r="AH109" s="37">
        <v>0</v>
      </c>
      <c r="AI109" s="34">
        <f t="shared" si="131"/>
        <v>0</v>
      </c>
      <c r="AJ109" s="34">
        <f t="shared" si="131"/>
        <v>0</v>
      </c>
      <c r="AK109" s="37">
        <v>0</v>
      </c>
      <c r="AL109" s="34">
        <f t="shared" si="132"/>
        <v>0</v>
      </c>
      <c r="AM109" s="34">
        <f t="shared" si="132"/>
        <v>0</v>
      </c>
      <c r="AN109" s="37">
        <v>0</v>
      </c>
      <c r="AO109" s="34">
        <f t="shared" si="133"/>
        <v>0</v>
      </c>
      <c r="AP109" s="34">
        <f t="shared" si="133"/>
        <v>0</v>
      </c>
      <c r="AQ109" s="37">
        <v>0</v>
      </c>
      <c r="AR109" s="216"/>
      <c r="AS109" s="216"/>
      <c r="AT109" s="19"/>
      <c r="AU109" s="19"/>
      <c r="AV109" s="17"/>
    </row>
    <row r="110" spans="1:48">
      <c r="A110" s="213"/>
      <c r="B110" s="214"/>
      <c r="C110" s="214"/>
      <c r="D110" s="43" t="s">
        <v>96</v>
      </c>
      <c r="E110" s="34">
        <f t="shared" si="121"/>
        <v>235.2</v>
      </c>
      <c r="F110" s="34">
        <f t="shared" si="121"/>
        <v>0</v>
      </c>
      <c r="G110" s="37">
        <f>F110/E110*100</f>
        <v>0</v>
      </c>
      <c r="H110" s="34">
        <f t="shared" si="122"/>
        <v>0</v>
      </c>
      <c r="I110" s="34">
        <f t="shared" si="122"/>
        <v>0</v>
      </c>
      <c r="J110" s="37">
        <v>0</v>
      </c>
      <c r="K110" s="34">
        <f t="shared" si="123"/>
        <v>0</v>
      </c>
      <c r="L110" s="34">
        <f t="shared" si="123"/>
        <v>0</v>
      </c>
      <c r="M110" s="37">
        <v>0</v>
      </c>
      <c r="N110" s="34">
        <f t="shared" si="124"/>
        <v>20</v>
      </c>
      <c r="O110" s="34">
        <f t="shared" si="124"/>
        <v>0</v>
      </c>
      <c r="P110" s="37">
        <v>0</v>
      </c>
      <c r="Q110" s="34">
        <f t="shared" si="125"/>
        <v>0</v>
      </c>
      <c r="R110" s="34">
        <f t="shared" si="125"/>
        <v>0</v>
      </c>
      <c r="S110" s="37">
        <v>0</v>
      </c>
      <c r="T110" s="34">
        <f t="shared" si="126"/>
        <v>65.2</v>
      </c>
      <c r="U110" s="34">
        <f t="shared" si="126"/>
        <v>0</v>
      </c>
      <c r="V110" s="37">
        <v>0</v>
      </c>
      <c r="W110" s="34">
        <f t="shared" si="127"/>
        <v>0</v>
      </c>
      <c r="X110" s="34">
        <f t="shared" si="127"/>
        <v>0</v>
      </c>
      <c r="Y110" s="37">
        <v>0</v>
      </c>
      <c r="Z110" s="34">
        <f t="shared" si="128"/>
        <v>0</v>
      </c>
      <c r="AA110" s="34">
        <f t="shared" si="128"/>
        <v>0</v>
      </c>
      <c r="AB110" s="37">
        <v>0</v>
      </c>
      <c r="AC110" s="34">
        <f t="shared" si="129"/>
        <v>0</v>
      </c>
      <c r="AD110" s="34">
        <f t="shared" si="129"/>
        <v>0</v>
      </c>
      <c r="AE110" s="37">
        <v>0</v>
      </c>
      <c r="AF110" s="34">
        <f t="shared" si="130"/>
        <v>50</v>
      </c>
      <c r="AG110" s="34">
        <f t="shared" si="130"/>
        <v>0</v>
      </c>
      <c r="AH110" s="37">
        <v>0</v>
      </c>
      <c r="AI110" s="34">
        <f t="shared" si="131"/>
        <v>50</v>
      </c>
      <c r="AJ110" s="34">
        <f t="shared" si="131"/>
        <v>0</v>
      </c>
      <c r="AK110" s="37">
        <v>0</v>
      </c>
      <c r="AL110" s="34">
        <f t="shared" si="132"/>
        <v>50</v>
      </c>
      <c r="AM110" s="34">
        <f t="shared" si="132"/>
        <v>0</v>
      </c>
      <c r="AN110" s="37">
        <v>0</v>
      </c>
      <c r="AO110" s="34">
        <f t="shared" si="133"/>
        <v>0</v>
      </c>
      <c r="AP110" s="34">
        <f t="shared" si="133"/>
        <v>0</v>
      </c>
      <c r="AQ110" s="37">
        <v>0</v>
      </c>
      <c r="AR110" s="216"/>
      <c r="AS110" s="216"/>
      <c r="AT110" s="19"/>
      <c r="AU110" s="19"/>
      <c r="AV110" s="17"/>
    </row>
    <row r="111" spans="1:48" ht="48">
      <c r="A111" s="213"/>
      <c r="B111" s="214"/>
      <c r="C111" s="214"/>
      <c r="D111" s="46" t="s">
        <v>97</v>
      </c>
      <c r="E111" s="34">
        <f t="shared" si="121"/>
        <v>0</v>
      </c>
      <c r="F111" s="34">
        <f t="shared" si="121"/>
        <v>0</v>
      </c>
      <c r="G111" s="21">
        <v>0</v>
      </c>
      <c r="H111" s="34">
        <f t="shared" si="122"/>
        <v>0</v>
      </c>
      <c r="I111" s="34">
        <f t="shared" si="122"/>
        <v>0</v>
      </c>
      <c r="J111" s="37">
        <v>0</v>
      </c>
      <c r="K111" s="34">
        <f t="shared" si="123"/>
        <v>0</v>
      </c>
      <c r="L111" s="34">
        <f t="shared" si="123"/>
        <v>0</v>
      </c>
      <c r="M111" s="37">
        <v>0</v>
      </c>
      <c r="N111" s="34">
        <f t="shared" si="124"/>
        <v>0</v>
      </c>
      <c r="O111" s="34">
        <f t="shared" si="124"/>
        <v>0</v>
      </c>
      <c r="P111" s="37">
        <v>0</v>
      </c>
      <c r="Q111" s="34">
        <f t="shared" si="125"/>
        <v>0</v>
      </c>
      <c r="R111" s="34">
        <f t="shared" si="125"/>
        <v>0</v>
      </c>
      <c r="S111" s="37">
        <v>0</v>
      </c>
      <c r="T111" s="34">
        <f t="shared" si="126"/>
        <v>0</v>
      </c>
      <c r="U111" s="34">
        <f t="shared" si="126"/>
        <v>0</v>
      </c>
      <c r="V111" s="37">
        <v>0</v>
      </c>
      <c r="W111" s="34">
        <f t="shared" si="127"/>
        <v>0</v>
      </c>
      <c r="X111" s="34">
        <f t="shared" si="127"/>
        <v>0</v>
      </c>
      <c r="Y111" s="37">
        <v>0</v>
      </c>
      <c r="Z111" s="34">
        <f t="shared" si="128"/>
        <v>0</v>
      </c>
      <c r="AA111" s="34">
        <f t="shared" si="128"/>
        <v>0</v>
      </c>
      <c r="AB111" s="37">
        <v>0</v>
      </c>
      <c r="AC111" s="34">
        <f t="shared" si="129"/>
        <v>0</v>
      </c>
      <c r="AD111" s="34">
        <f t="shared" si="129"/>
        <v>0</v>
      </c>
      <c r="AE111" s="37">
        <v>0</v>
      </c>
      <c r="AF111" s="34">
        <f t="shared" si="130"/>
        <v>0</v>
      </c>
      <c r="AG111" s="34">
        <f t="shared" si="130"/>
        <v>0</v>
      </c>
      <c r="AH111" s="37">
        <v>0</v>
      </c>
      <c r="AI111" s="34">
        <f t="shared" si="131"/>
        <v>0</v>
      </c>
      <c r="AJ111" s="34">
        <f t="shared" si="131"/>
        <v>0</v>
      </c>
      <c r="AK111" s="37">
        <v>0</v>
      </c>
      <c r="AL111" s="34">
        <f t="shared" si="132"/>
        <v>0</v>
      </c>
      <c r="AM111" s="34">
        <f t="shared" si="132"/>
        <v>0</v>
      </c>
      <c r="AN111" s="37">
        <v>0</v>
      </c>
      <c r="AO111" s="34">
        <f t="shared" si="133"/>
        <v>0</v>
      </c>
      <c r="AP111" s="34">
        <f t="shared" si="133"/>
        <v>0</v>
      </c>
      <c r="AQ111" s="37">
        <v>0</v>
      </c>
      <c r="AR111" s="216"/>
      <c r="AS111" s="216"/>
      <c r="AT111" s="19"/>
      <c r="AU111" s="19"/>
      <c r="AV111" s="17"/>
    </row>
    <row r="112" spans="1:48" ht="29.25" customHeight="1">
      <c r="A112" s="217" t="s">
        <v>150</v>
      </c>
      <c r="B112" s="218"/>
      <c r="C112" s="117"/>
      <c r="D112" s="47" t="s">
        <v>92</v>
      </c>
      <c r="E112" s="21">
        <f t="shared" ref="E112:E116" si="134">H112+K112+N112+Q112+T112+W112+Z112+AC112+AF112+AI112+AL112+AO112</f>
        <v>0</v>
      </c>
      <c r="F112" s="21">
        <f>F113+F114+F115</f>
        <v>0</v>
      </c>
      <c r="G112" s="21">
        <v>0</v>
      </c>
      <c r="H112" s="21">
        <f>H113+H114+H115</f>
        <v>0</v>
      </c>
      <c r="I112" s="21">
        <f>I113+I114+I115</f>
        <v>0</v>
      </c>
      <c r="J112" s="21">
        <v>0</v>
      </c>
      <c r="K112" s="21">
        <f>K113+K114+K115</f>
        <v>0</v>
      </c>
      <c r="L112" s="21">
        <f>L113+L114+L115</f>
        <v>0</v>
      </c>
      <c r="M112" s="21">
        <v>0</v>
      </c>
      <c r="N112" s="21">
        <f>N113+N114+N115</f>
        <v>0</v>
      </c>
      <c r="O112" s="21">
        <f>O113+O114+O115</f>
        <v>0</v>
      </c>
      <c r="P112" s="21">
        <v>0</v>
      </c>
      <c r="Q112" s="21">
        <f>Q113+Q114+Q115</f>
        <v>0</v>
      </c>
      <c r="R112" s="21">
        <f>R113+R114+R115</f>
        <v>0</v>
      </c>
      <c r="S112" s="21">
        <v>0</v>
      </c>
      <c r="T112" s="21">
        <f>T113+T114+T115</f>
        <v>0</v>
      </c>
      <c r="U112" s="21">
        <f>U113+U114+U115</f>
        <v>0</v>
      </c>
      <c r="V112" s="21">
        <v>0</v>
      </c>
      <c r="W112" s="21">
        <f>W113+W114+W115</f>
        <v>0</v>
      </c>
      <c r="X112" s="21">
        <f>X113+X114+X115</f>
        <v>0</v>
      </c>
      <c r="Y112" s="21">
        <v>0</v>
      </c>
      <c r="Z112" s="21">
        <f>Z113+Z114+Z115</f>
        <v>0</v>
      </c>
      <c r="AA112" s="21">
        <f>AA113+AA114+AA115</f>
        <v>0</v>
      </c>
      <c r="AB112" s="21">
        <v>0</v>
      </c>
      <c r="AC112" s="21">
        <f>AC113+AC114+AC115</f>
        <v>0</v>
      </c>
      <c r="AD112" s="21">
        <f>AD113+AD114+AD115</f>
        <v>0</v>
      </c>
      <c r="AE112" s="21">
        <v>0</v>
      </c>
      <c r="AF112" s="21">
        <f>AF113+AF114+AF115</f>
        <v>0</v>
      </c>
      <c r="AG112" s="21">
        <f>AG113+AG114+AG115</f>
        <v>0</v>
      </c>
      <c r="AH112" s="21">
        <v>0</v>
      </c>
      <c r="AI112" s="21">
        <f>AI113+AI114+AI115</f>
        <v>0</v>
      </c>
      <c r="AJ112" s="21">
        <f>AJ113+AJ114+AJ115</f>
        <v>0</v>
      </c>
      <c r="AK112" s="21">
        <v>0</v>
      </c>
      <c r="AL112" s="21">
        <f>AL113+AL114+AL115</f>
        <v>0</v>
      </c>
      <c r="AM112" s="21">
        <f>AM113+AM114+AM115</f>
        <v>0</v>
      </c>
      <c r="AN112" s="21">
        <v>0</v>
      </c>
      <c r="AO112" s="21">
        <f>AO113+AO114+AO115</f>
        <v>0</v>
      </c>
      <c r="AP112" s="21">
        <v>0</v>
      </c>
      <c r="AQ112" s="21">
        <v>0</v>
      </c>
      <c r="AR112" s="123" t="s">
        <v>79</v>
      </c>
      <c r="AS112" s="123" t="s">
        <v>79</v>
      </c>
      <c r="AT112" s="19"/>
      <c r="AU112" s="19"/>
      <c r="AV112" s="17"/>
    </row>
    <row r="113" spans="1:48" ht="32.25" customHeight="1">
      <c r="A113" s="163"/>
      <c r="B113" s="219"/>
      <c r="C113" s="118"/>
      <c r="D113" s="27" t="s">
        <v>94</v>
      </c>
      <c r="E113" s="21">
        <f t="shared" si="134"/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2"/>
      <c r="AS113" s="212"/>
      <c r="AT113" s="19"/>
      <c r="AU113" s="19"/>
      <c r="AV113" s="17"/>
    </row>
    <row r="114" spans="1:48" ht="23.25" customHeight="1">
      <c r="A114" s="163"/>
      <c r="B114" s="219"/>
      <c r="C114" s="118"/>
      <c r="D114" s="22" t="s">
        <v>95</v>
      </c>
      <c r="E114" s="21">
        <f t="shared" si="134"/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2"/>
      <c r="AS114" s="212"/>
      <c r="AT114" s="19"/>
      <c r="AU114" s="19"/>
      <c r="AV114" s="17"/>
    </row>
    <row r="115" spans="1:48" ht="33.75" customHeight="1">
      <c r="A115" s="163"/>
      <c r="B115" s="219"/>
      <c r="C115" s="118"/>
      <c r="D115" s="52" t="s">
        <v>96</v>
      </c>
      <c r="E115" s="21">
        <f t="shared" si="134"/>
        <v>0</v>
      </c>
      <c r="F115" s="21">
        <f>SUM(F19)</f>
        <v>0</v>
      </c>
      <c r="G115" s="21">
        <v>0</v>
      </c>
      <c r="H115" s="21">
        <f>SUM(H19)</f>
        <v>0</v>
      </c>
      <c r="I115" s="21">
        <f>SUM(I24)</f>
        <v>0</v>
      </c>
      <c r="J115" s="21">
        <v>0</v>
      </c>
      <c r="K115" s="21">
        <f>SUM(K19)</f>
        <v>0</v>
      </c>
      <c r="L115" s="21">
        <f>SUM(L24)</f>
        <v>0</v>
      </c>
      <c r="M115" s="21">
        <v>0</v>
      </c>
      <c r="N115" s="21">
        <f>SUM(N19)</f>
        <v>0</v>
      </c>
      <c r="O115" s="21">
        <f>SUM(O24)</f>
        <v>0</v>
      </c>
      <c r="P115" s="21">
        <v>0</v>
      </c>
      <c r="Q115" s="21">
        <f>SUM(Q19)</f>
        <v>0</v>
      </c>
      <c r="R115" s="21">
        <f>SUM(R24)</f>
        <v>0</v>
      </c>
      <c r="S115" s="21">
        <v>0</v>
      </c>
      <c r="T115" s="21">
        <f>SUM(T19)</f>
        <v>0</v>
      </c>
      <c r="U115" s="21">
        <f>SUM(U24)</f>
        <v>0</v>
      </c>
      <c r="V115" s="21">
        <v>0</v>
      </c>
      <c r="W115" s="21">
        <f>SUM(W19)</f>
        <v>0</v>
      </c>
      <c r="X115" s="21">
        <f>SUM(X24)</f>
        <v>0</v>
      </c>
      <c r="Y115" s="21">
        <v>0</v>
      </c>
      <c r="Z115" s="21">
        <f>SUM(Z19)</f>
        <v>0</v>
      </c>
      <c r="AA115" s="21">
        <f>SUM(AA24)</f>
        <v>0</v>
      </c>
      <c r="AB115" s="21">
        <v>0</v>
      </c>
      <c r="AC115" s="21">
        <f>SUM(AC19)</f>
        <v>0</v>
      </c>
      <c r="AD115" s="21">
        <f>SUM(AD24)</f>
        <v>0</v>
      </c>
      <c r="AE115" s="21">
        <v>0</v>
      </c>
      <c r="AF115" s="21">
        <f>SUM(AF19)</f>
        <v>0</v>
      </c>
      <c r="AG115" s="21">
        <f>SUM(AG24)</f>
        <v>0</v>
      </c>
      <c r="AH115" s="21">
        <v>0</v>
      </c>
      <c r="AI115" s="21">
        <f>SUM(AI19)</f>
        <v>0</v>
      </c>
      <c r="AJ115" s="21">
        <f>SUM(AJ24)</f>
        <v>0</v>
      </c>
      <c r="AK115" s="21">
        <v>0</v>
      </c>
      <c r="AL115" s="21">
        <f>SUM(AL19)</f>
        <v>0</v>
      </c>
      <c r="AM115" s="21">
        <f>SUM(AM24)</f>
        <v>0</v>
      </c>
      <c r="AN115" s="21">
        <v>0</v>
      </c>
      <c r="AO115" s="21">
        <f>SUM(AO19)</f>
        <v>0</v>
      </c>
      <c r="AP115" s="21">
        <v>0</v>
      </c>
      <c r="AQ115" s="21">
        <v>0</v>
      </c>
      <c r="AR115" s="212"/>
      <c r="AS115" s="212"/>
      <c r="AT115" s="19"/>
      <c r="AU115" s="19"/>
      <c r="AV115" s="17"/>
    </row>
    <row r="116" spans="1:48" ht="45.75" customHeight="1">
      <c r="A116" s="163"/>
      <c r="B116" s="219"/>
      <c r="C116" s="219"/>
      <c r="D116" s="46" t="s">
        <v>97</v>
      </c>
      <c r="E116" s="21">
        <f t="shared" si="134"/>
        <v>0</v>
      </c>
      <c r="F116" s="53">
        <v>0</v>
      </c>
      <c r="G116" s="21">
        <v>0</v>
      </c>
      <c r="H116" s="21">
        <v>0</v>
      </c>
      <c r="I116" s="21">
        <v>0</v>
      </c>
      <c r="J116" s="21">
        <v>0</v>
      </c>
      <c r="K116" s="18">
        <v>0</v>
      </c>
      <c r="L116" s="18">
        <v>0</v>
      </c>
      <c r="M116" s="21">
        <v>0</v>
      </c>
      <c r="N116" s="18">
        <v>0</v>
      </c>
      <c r="O116" s="18">
        <v>0</v>
      </c>
      <c r="P116" s="21">
        <v>0</v>
      </c>
      <c r="Q116" s="18">
        <v>0</v>
      </c>
      <c r="R116" s="18">
        <v>0</v>
      </c>
      <c r="S116" s="21">
        <v>0</v>
      </c>
      <c r="T116" s="18">
        <v>0</v>
      </c>
      <c r="U116" s="18">
        <v>0</v>
      </c>
      <c r="V116" s="21">
        <v>0</v>
      </c>
      <c r="W116" s="18">
        <v>0</v>
      </c>
      <c r="X116" s="18">
        <v>0</v>
      </c>
      <c r="Y116" s="21">
        <v>0</v>
      </c>
      <c r="Z116" s="18">
        <v>0</v>
      </c>
      <c r="AA116" s="18">
        <v>0</v>
      </c>
      <c r="AB116" s="21">
        <v>0</v>
      </c>
      <c r="AC116" s="18">
        <v>0</v>
      </c>
      <c r="AD116" s="18">
        <v>0</v>
      </c>
      <c r="AE116" s="21">
        <v>0</v>
      </c>
      <c r="AF116" s="18">
        <v>0</v>
      </c>
      <c r="AG116" s="18">
        <v>0</v>
      </c>
      <c r="AH116" s="21">
        <v>0</v>
      </c>
      <c r="AI116" s="18">
        <v>0</v>
      </c>
      <c r="AJ116" s="18">
        <v>0</v>
      </c>
      <c r="AK116" s="21">
        <v>0</v>
      </c>
      <c r="AL116" s="18">
        <v>0</v>
      </c>
      <c r="AM116" s="18">
        <v>0</v>
      </c>
      <c r="AN116" s="21">
        <v>0</v>
      </c>
      <c r="AO116" s="18">
        <v>0</v>
      </c>
      <c r="AP116" s="18">
        <v>0</v>
      </c>
      <c r="AQ116" s="21">
        <v>0</v>
      </c>
      <c r="AR116" s="212"/>
      <c r="AS116" s="212"/>
      <c r="AT116" s="19"/>
      <c r="AU116" s="19"/>
      <c r="AV116" s="17"/>
    </row>
    <row r="117" spans="1:48">
      <c r="A117" s="220" t="s">
        <v>151</v>
      </c>
      <c r="B117" s="220"/>
      <c r="C117" s="220"/>
      <c r="D117" s="47" t="s">
        <v>92</v>
      </c>
      <c r="E117" s="34">
        <f t="shared" ref="E117:E121" si="135">E107</f>
        <v>235.2</v>
      </c>
      <c r="F117" s="34">
        <f t="shared" ref="F117:F121" si="136">F107</f>
        <v>0</v>
      </c>
      <c r="G117" s="37">
        <f>F117/E117*100</f>
        <v>0</v>
      </c>
      <c r="H117" s="21">
        <f t="shared" ref="H117:I121" si="137">H107</f>
        <v>0</v>
      </c>
      <c r="I117" s="21">
        <f>I107</f>
        <v>0</v>
      </c>
      <c r="J117" s="21">
        <v>0</v>
      </c>
      <c r="K117" s="21">
        <f t="shared" ref="K117:L121" si="138">K107</f>
        <v>0</v>
      </c>
      <c r="L117" s="21">
        <f t="shared" si="138"/>
        <v>0</v>
      </c>
      <c r="M117" s="21">
        <v>0</v>
      </c>
      <c r="N117" s="21">
        <f t="shared" ref="N117:O121" si="139">N107</f>
        <v>20</v>
      </c>
      <c r="O117" s="21">
        <f t="shared" si="139"/>
        <v>0</v>
      </c>
      <c r="P117" s="21">
        <f t="shared" ref="P117:P131" si="140">O117/N117*100</f>
        <v>0</v>
      </c>
      <c r="Q117" s="21">
        <f t="shared" ref="Q117:R121" si="141">Q107</f>
        <v>0</v>
      </c>
      <c r="R117" s="21">
        <f t="shared" si="141"/>
        <v>0</v>
      </c>
      <c r="S117" s="21">
        <v>0</v>
      </c>
      <c r="T117" s="21">
        <f t="shared" ref="T117:U121" si="142">T107</f>
        <v>65.2</v>
      </c>
      <c r="U117" s="21">
        <f t="shared" si="142"/>
        <v>0</v>
      </c>
      <c r="V117" s="21">
        <f t="shared" ref="V117:V126" si="143">U117/T117*100</f>
        <v>0</v>
      </c>
      <c r="W117" s="21">
        <f t="shared" ref="W117:X121" si="144">W107</f>
        <v>0</v>
      </c>
      <c r="X117" s="21">
        <f t="shared" si="144"/>
        <v>0</v>
      </c>
      <c r="Y117" s="21">
        <v>0</v>
      </c>
      <c r="Z117" s="21">
        <f t="shared" ref="Z117:AA121" si="145">Z107</f>
        <v>0</v>
      </c>
      <c r="AA117" s="21">
        <f t="shared" si="145"/>
        <v>0</v>
      </c>
      <c r="AB117" s="21">
        <v>0</v>
      </c>
      <c r="AC117" s="21">
        <f t="shared" ref="AC117:AD121" si="146">AC107</f>
        <v>0</v>
      </c>
      <c r="AD117" s="21">
        <f t="shared" si="146"/>
        <v>0</v>
      </c>
      <c r="AE117" s="21">
        <v>0</v>
      </c>
      <c r="AF117" s="21">
        <f t="shared" ref="AF117:AG121" si="147">AF107</f>
        <v>50</v>
      </c>
      <c r="AG117" s="21">
        <f t="shared" si="147"/>
        <v>0</v>
      </c>
      <c r="AH117" s="21">
        <f t="shared" si="117"/>
        <v>0</v>
      </c>
      <c r="AI117" s="21">
        <f t="shared" ref="AI117:AJ121" si="148">AI107</f>
        <v>50</v>
      </c>
      <c r="AJ117" s="21">
        <f t="shared" si="148"/>
        <v>0</v>
      </c>
      <c r="AK117" s="21">
        <f t="shared" ref="AK117:AK131" si="149">AJ117/AI117*100</f>
        <v>0</v>
      </c>
      <c r="AL117" s="21">
        <f t="shared" ref="AL117:AM121" si="150">AL107</f>
        <v>50</v>
      </c>
      <c r="AM117" s="21">
        <f t="shared" si="150"/>
        <v>0</v>
      </c>
      <c r="AN117" s="21">
        <f t="shared" ref="AN117:AN126" si="151">AM117/AL117*100</f>
        <v>0</v>
      </c>
      <c r="AO117" s="21">
        <f t="shared" ref="AO117:AP121" si="152">AO107</f>
        <v>0</v>
      </c>
      <c r="AP117" s="21">
        <f t="shared" si="152"/>
        <v>0</v>
      </c>
      <c r="AQ117" s="21">
        <v>0</v>
      </c>
      <c r="AR117" s="167" t="s">
        <v>79</v>
      </c>
      <c r="AS117" s="167" t="s">
        <v>79</v>
      </c>
      <c r="AT117" s="19"/>
      <c r="AU117" s="19"/>
    </row>
    <row r="118" spans="1:48" ht="34.5" customHeight="1">
      <c r="A118" s="220"/>
      <c r="B118" s="220"/>
      <c r="C118" s="220"/>
      <c r="D118" s="27" t="s">
        <v>94</v>
      </c>
      <c r="E118" s="34">
        <f t="shared" si="135"/>
        <v>0</v>
      </c>
      <c r="F118" s="34">
        <f t="shared" si="136"/>
        <v>0</v>
      </c>
      <c r="G118" s="37">
        <v>0</v>
      </c>
      <c r="H118" s="21">
        <f t="shared" si="137"/>
        <v>0</v>
      </c>
      <c r="I118" s="21">
        <f t="shared" si="137"/>
        <v>0</v>
      </c>
      <c r="J118" s="21">
        <v>0</v>
      </c>
      <c r="K118" s="21">
        <f t="shared" si="138"/>
        <v>0</v>
      </c>
      <c r="L118" s="21">
        <f t="shared" si="138"/>
        <v>0</v>
      </c>
      <c r="M118" s="21">
        <v>0</v>
      </c>
      <c r="N118" s="21">
        <f t="shared" si="139"/>
        <v>0</v>
      </c>
      <c r="O118" s="21">
        <f t="shared" si="139"/>
        <v>0</v>
      </c>
      <c r="P118" s="21">
        <v>0</v>
      </c>
      <c r="Q118" s="21">
        <f t="shared" si="141"/>
        <v>0</v>
      </c>
      <c r="R118" s="21">
        <f t="shared" si="141"/>
        <v>0</v>
      </c>
      <c r="S118" s="21">
        <v>0</v>
      </c>
      <c r="T118" s="21">
        <f t="shared" si="142"/>
        <v>0</v>
      </c>
      <c r="U118" s="21">
        <f t="shared" si="142"/>
        <v>0</v>
      </c>
      <c r="V118" s="21">
        <v>0</v>
      </c>
      <c r="W118" s="21">
        <f t="shared" si="144"/>
        <v>0</v>
      </c>
      <c r="X118" s="21">
        <f t="shared" si="144"/>
        <v>0</v>
      </c>
      <c r="Y118" s="21">
        <v>0</v>
      </c>
      <c r="Z118" s="21">
        <f t="shared" si="145"/>
        <v>0</v>
      </c>
      <c r="AA118" s="21">
        <f t="shared" si="145"/>
        <v>0</v>
      </c>
      <c r="AB118" s="21">
        <v>0</v>
      </c>
      <c r="AC118" s="21">
        <f t="shared" si="146"/>
        <v>0</v>
      </c>
      <c r="AD118" s="21">
        <f t="shared" si="146"/>
        <v>0</v>
      </c>
      <c r="AE118" s="21">
        <v>0</v>
      </c>
      <c r="AF118" s="21">
        <f t="shared" si="147"/>
        <v>0</v>
      </c>
      <c r="AG118" s="21">
        <f t="shared" si="147"/>
        <v>0</v>
      </c>
      <c r="AH118" s="21">
        <v>0</v>
      </c>
      <c r="AI118" s="21">
        <f t="shared" si="148"/>
        <v>0</v>
      </c>
      <c r="AJ118" s="21">
        <f t="shared" si="148"/>
        <v>0</v>
      </c>
      <c r="AK118" s="21">
        <v>0</v>
      </c>
      <c r="AL118" s="21">
        <f t="shared" si="150"/>
        <v>0</v>
      </c>
      <c r="AM118" s="21">
        <f t="shared" si="150"/>
        <v>0</v>
      </c>
      <c r="AN118" s="21">
        <v>0</v>
      </c>
      <c r="AO118" s="21">
        <f t="shared" si="152"/>
        <v>0</v>
      </c>
      <c r="AP118" s="21">
        <f t="shared" si="152"/>
        <v>0</v>
      </c>
      <c r="AQ118" s="21">
        <v>0</v>
      </c>
      <c r="AR118" s="222"/>
      <c r="AS118" s="222"/>
      <c r="AT118" s="19"/>
      <c r="AU118" s="19"/>
    </row>
    <row r="119" spans="1:48" ht="48">
      <c r="A119" s="220"/>
      <c r="B119" s="220"/>
      <c r="C119" s="220"/>
      <c r="D119" s="22" t="s">
        <v>95</v>
      </c>
      <c r="E119" s="34">
        <f t="shared" si="135"/>
        <v>0</v>
      </c>
      <c r="F119" s="34">
        <f t="shared" si="136"/>
        <v>0</v>
      </c>
      <c r="G119" s="37">
        <v>0</v>
      </c>
      <c r="H119" s="21">
        <f t="shared" si="137"/>
        <v>0</v>
      </c>
      <c r="I119" s="21">
        <f t="shared" si="137"/>
        <v>0</v>
      </c>
      <c r="J119" s="21">
        <v>0</v>
      </c>
      <c r="K119" s="21">
        <f t="shared" si="138"/>
        <v>0</v>
      </c>
      <c r="L119" s="21">
        <f t="shared" si="138"/>
        <v>0</v>
      </c>
      <c r="M119" s="21">
        <v>0</v>
      </c>
      <c r="N119" s="21">
        <f t="shared" si="139"/>
        <v>0</v>
      </c>
      <c r="O119" s="21">
        <f t="shared" si="139"/>
        <v>0</v>
      </c>
      <c r="P119" s="21">
        <v>0</v>
      </c>
      <c r="Q119" s="21">
        <f t="shared" si="141"/>
        <v>0</v>
      </c>
      <c r="R119" s="21">
        <f t="shared" si="141"/>
        <v>0</v>
      </c>
      <c r="S119" s="21">
        <v>0</v>
      </c>
      <c r="T119" s="21">
        <f t="shared" si="142"/>
        <v>0</v>
      </c>
      <c r="U119" s="21">
        <f t="shared" si="142"/>
        <v>0</v>
      </c>
      <c r="V119" s="21">
        <v>0</v>
      </c>
      <c r="W119" s="21">
        <f t="shared" si="144"/>
        <v>0</v>
      </c>
      <c r="X119" s="21">
        <f t="shared" si="144"/>
        <v>0</v>
      </c>
      <c r="Y119" s="21">
        <v>0</v>
      </c>
      <c r="Z119" s="21">
        <f t="shared" si="145"/>
        <v>0</v>
      </c>
      <c r="AA119" s="21">
        <f t="shared" si="145"/>
        <v>0</v>
      </c>
      <c r="AB119" s="21">
        <v>0</v>
      </c>
      <c r="AC119" s="21">
        <f t="shared" si="146"/>
        <v>0</v>
      </c>
      <c r="AD119" s="21">
        <f t="shared" si="146"/>
        <v>0</v>
      </c>
      <c r="AE119" s="21">
        <v>0</v>
      </c>
      <c r="AF119" s="21">
        <f t="shared" si="147"/>
        <v>0</v>
      </c>
      <c r="AG119" s="21">
        <f t="shared" si="147"/>
        <v>0</v>
      </c>
      <c r="AH119" s="21">
        <v>0</v>
      </c>
      <c r="AI119" s="21">
        <f t="shared" si="148"/>
        <v>0</v>
      </c>
      <c r="AJ119" s="21">
        <f t="shared" si="148"/>
        <v>0</v>
      </c>
      <c r="AK119" s="21">
        <v>0</v>
      </c>
      <c r="AL119" s="21">
        <f t="shared" si="150"/>
        <v>0</v>
      </c>
      <c r="AM119" s="21">
        <f t="shared" si="150"/>
        <v>0</v>
      </c>
      <c r="AN119" s="21">
        <v>0</v>
      </c>
      <c r="AO119" s="21">
        <f t="shared" si="152"/>
        <v>0</v>
      </c>
      <c r="AP119" s="21">
        <f t="shared" si="152"/>
        <v>0</v>
      </c>
      <c r="AQ119" s="21">
        <v>0</v>
      </c>
      <c r="AR119" s="222"/>
      <c r="AS119" s="222"/>
      <c r="AT119" s="19"/>
      <c r="AU119" s="19"/>
    </row>
    <row r="120" spans="1:48" ht="22.5" customHeight="1">
      <c r="A120" s="220"/>
      <c r="B120" s="220"/>
      <c r="C120" s="220"/>
      <c r="D120" s="52" t="s">
        <v>96</v>
      </c>
      <c r="E120" s="34">
        <f t="shared" si="135"/>
        <v>235.2</v>
      </c>
      <c r="F120" s="34">
        <f t="shared" si="136"/>
        <v>0</v>
      </c>
      <c r="G120" s="37">
        <f t="shared" ref="G120" si="153">F120/E120*100</f>
        <v>0</v>
      </c>
      <c r="H120" s="21">
        <f t="shared" si="137"/>
        <v>0</v>
      </c>
      <c r="I120" s="21">
        <f t="shared" si="137"/>
        <v>0</v>
      </c>
      <c r="J120" s="21">
        <v>0</v>
      </c>
      <c r="K120" s="21">
        <f t="shared" si="138"/>
        <v>0</v>
      </c>
      <c r="L120" s="21">
        <f t="shared" si="138"/>
        <v>0</v>
      </c>
      <c r="M120" s="21">
        <v>0</v>
      </c>
      <c r="N120" s="21">
        <f t="shared" si="139"/>
        <v>20</v>
      </c>
      <c r="O120" s="21">
        <f t="shared" si="139"/>
        <v>0</v>
      </c>
      <c r="P120" s="21">
        <f t="shared" si="140"/>
        <v>0</v>
      </c>
      <c r="Q120" s="21">
        <f t="shared" si="141"/>
        <v>0</v>
      </c>
      <c r="R120" s="21">
        <f t="shared" si="141"/>
        <v>0</v>
      </c>
      <c r="S120" s="21">
        <v>0</v>
      </c>
      <c r="T120" s="21">
        <f t="shared" si="142"/>
        <v>65.2</v>
      </c>
      <c r="U120" s="21">
        <f t="shared" si="142"/>
        <v>0</v>
      </c>
      <c r="V120" s="21">
        <f t="shared" si="143"/>
        <v>0</v>
      </c>
      <c r="W120" s="21">
        <f t="shared" si="144"/>
        <v>0</v>
      </c>
      <c r="X120" s="21">
        <f t="shared" si="144"/>
        <v>0</v>
      </c>
      <c r="Y120" s="21">
        <v>0</v>
      </c>
      <c r="Z120" s="21">
        <f t="shared" si="145"/>
        <v>0</v>
      </c>
      <c r="AA120" s="21">
        <f t="shared" si="145"/>
        <v>0</v>
      </c>
      <c r="AB120" s="21">
        <v>0</v>
      </c>
      <c r="AC120" s="21">
        <f t="shared" si="146"/>
        <v>0</v>
      </c>
      <c r="AD120" s="21">
        <f t="shared" si="146"/>
        <v>0</v>
      </c>
      <c r="AE120" s="21">
        <v>0</v>
      </c>
      <c r="AF120" s="21">
        <f t="shared" si="147"/>
        <v>50</v>
      </c>
      <c r="AG120" s="21">
        <f t="shared" si="147"/>
        <v>0</v>
      </c>
      <c r="AH120" s="21">
        <f t="shared" si="117"/>
        <v>0</v>
      </c>
      <c r="AI120" s="21">
        <f t="shared" si="148"/>
        <v>50</v>
      </c>
      <c r="AJ120" s="21">
        <f t="shared" si="148"/>
        <v>0</v>
      </c>
      <c r="AK120" s="21">
        <f t="shared" si="149"/>
        <v>0</v>
      </c>
      <c r="AL120" s="21">
        <f t="shared" si="150"/>
        <v>50</v>
      </c>
      <c r="AM120" s="21">
        <f t="shared" si="150"/>
        <v>0</v>
      </c>
      <c r="AN120" s="21">
        <f t="shared" si="151"/>
        <v>0</v>
      </c>
      <c r="AO120" s="21">
        <f t="shared" si="152"/>
        <v>0</v>
      </c>
      <c r="AP120" s="21">
        <f t="shared" si="152"/>
        <v>0</v>
      </c>
      <c r="AQ120" s="21">
        <v>0</v>
      </c>
      <c r="AR120" s="222"/>
      <c r="AS120" s="222"/>
      <c r="AT120" s="19"/>
      <c r="AU120" s="19"/>
    </row>
    <row r="121" spans="1:48" ht="49.5" customHeight="1">
      <c r="A121" s="220"/>
      <c r="B121" s="220"/>
      <c r="C121" s="221"/>
      <c r="D121" s="54" t="s">
        <v>97</v>
      </c>
      <c r="E121" s="34">
        <f t="shared" si="135"/>
        <v>0</v>
      </c>
      <c r="F121" s="34">
        <f t="shared" si="136"/>
        <v>0</v>
      </c>
      <c r="G121" s="37">
        <v>0</v>
      </c>
      <c r="H121" s="21">
        <f t="shared" si="137"/>
        <v>0</v>
      </c>
      <c r="I121" s="21">
        <f t="shared" si="137"/>
        <v>0</v>
      </c>
      <c r="J121" s="21">
        <v>0</v>
      </c>
      <c r="K121" s="21">
        <f t="shared" si="138"/>
        <v>0</v>
      </c>
      <c r="L121" s="21">
        <f t="shared" si="138"/>
        <v>0</v>
      </c>
      <c r="M121" s="21">
        <v>0</v>
      </c>
      <c r="N121" s="21">
        <f t="shared" si="139"/>
        <v>0</v>
      </c>
      <c r="O121" s="21">
        <f t="shared" si="139"/>
        <v>0</v>
      </c>
      <c r="P121" s="21">
        <v>0</v>
      </c>
      <c r="Q121" s="21">
        <f t="shared" si="141"/>
        <v>0</v>
      </c>
      <c r="R121" s="21">
        <f t="shared" si="141"/>
        <v>0</v>
      </c>
      <c r="S121" s="21">
        <v>0</v>
      </c>
      <c r="T121" s="21">
        <f t="shared" si="142"/>
        <v>0</v>
      </c>
      <c r="U121" s="21">
        <f t="shared" si="142"/>
        <v>0</v>
      </c>
      <c r="V121" s="21">
        <v>0</v>
      </c>
      <c r="W121" s="21">
        <f t="shared" si="144"/>
        <v>0</v>
      </c>
      <c r="X121" s="21">
        <f t="shared" si="144"/>
        <v>0</v>
      </c>
      <c r="Y121" s="21">
        <v>0</v>
      </c>
      <c r="Z121" s="21">
        <f t="shared" si="145"/>
        <v>0</v>
      </c>
      <c r="AA121" s="21">
        <f t="shared" si="145"/>
        <v>0</v>
      </c>
      <c r="AB121" s="21">
        <v>0</v>
      </c>
      <c r="AC121" s="21">
        <f t="shared" si="146"/>
        <v>0</v>
      </c>
      <c r="AD121" s="21">
        <f t="shared" si="146"/>
        <v>0</v>
      </c>
      <c r="AE121" s="21">
        <v>0</v>
      </c>
      <c r="AF121" s="21">
        <f t="shared" si="147"/>
        <v>0</v>
      </c>
      <c r="AG121" s="21">
        <f t="shared" si="147"/>
        <v>0</v>
      </c>
      <c r="AH121" s="21">
        <v>0</v>
      </c>
      <c r="AI121" s="21">
        <f t="shared" si="148"/>
        <v>0</v>
      </c>
      <c r="AJ121" s="21">
        <f t="shared" si="148"/>
        <v>0</v>
      </c>
      <c r="AK121" s="21">
        <v>0</v>
      </c>
      <c r="AL121" s="21">
        <f t="shared" si="150"/>
        <v>0</v>
      </c>
      <c r="AM121" s="21">
        <f t="shared" si="150"/>
        <v>0</v>
      </c>
      <c r="AN121" s="21">
        <v>0</v>
      </c>
      <c r="AO121" s="21">
        <f t="shared" si="152"/>
        <v>0</v>
      </c>
      <c r="AP121" s="21">
        <f t="shared" si="152"/>
        <v>0</v>
      </c>
      <c r="AQ121" s="21">
        <v>0</v>
      </c>
      <c r="AR121" s="223"/>
      <c r="AS121" s="223"/>
      <c r="AT121" s="19"/>
      <c r="AU121" s="19"/>
    </row>
    <row r="122" spans="1:48" ht="15">
      <c r="A122" s="218" t="s">
        <v>152</v>
      </c>
      <c r="B122" s="218"/>
      <c r="C122" s="218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55"/>
      <c r="AS122" s="55"/>
      <c r="AT122" s="19"/>
      <c r="AU122" s="19"/>
    </row>
    <row r="123" spans="1:48">
      <c r="A123" s="220" t="s">
        <v>153</v>
      </c>
      <c r="B123" s="220"/>
      <c r="C123" s="220"/>
      <c r="D123" s="47" t="s">
        <v>92</v>
      </c>
      <c r="E123" s="21">
        <v>165.2</v>
      </c>
      <c r="F123" s="21">
        <f>F107</f>
        <v>0</v>
      </c>
      <c r="G123" s="21">
        <f t="shared" ref="G123:G131" si="154">F123/E123*100</f>
        <v>0</v>
      </c>
      <c r="H123" s="21">
        <f t="shared" ref="H123:I127" si="155">H107</f>
        <v>0</v>
      </c>
      <c r="I123" s="21">
        <f>I107</f>
        <v>0</v>
      </c>
      <c r="J123" s="21">
        <v>0</v>
      </c>
      <c r="K123" s="21">
        <f t="shared" ref="K123:L127" si="156">K107</f>
        <v>0</v>
      </c>
      <c r="L123" s="21">
        <f t="shared" si="156"/>
        <v>0</v>
      </c>
      <c r="M123" s="21">
        <v>0</v>
      </c>
      <c r="N123" s="21">
        <v>0</v>
      </c>
      <c r="O123" s="21">
        <f t="shared" ref="N123:O127" si="157">O107</f>
        <v>0</v>
      </c>
      <c r="P123" s="21">
        <v>0</v>
      </c>
      <c r="Q123" s="21">
        <f t="shared" ref="Q123:R127" si="158">Q107</f>
        <v>0</v>
      </c>
      <c r="R123" s="21">
        <f t="shared" si="158"/>
        <v>0</v>
      </c>
      <c r="S123" s="21">
        <v>0</v>
      </c>
      <c r="T123" s="21">
        <v>65.2</v>
      </c>
      <c r="U123" s="21">
        <f t="shared" ref="T123:U127" si="159">U107</f>
        <v>0</v>
      </c>
      <c r="V123" s="21">
        <f t="shared" si="143"/>
        <v>0</v>
      </c>
      <c r="W123" s="21">
        <f t="shared" ref="W123:X127" si="160">W107</f>
        <v>0</v>
      </c>
      <c r="X123" s="21">
        <f t="shared" si="160"/>
        <v>0</v>
      </c>
      <c r="Y123" s="21">
        <v>0</v>
      </c>
      <c r="Z123" s="21">
        <f t="shared" ref="Z123:AA127" si="161">Z107</f>
        <v>0</v>
      </c>
      <c r="AA123" s="21">
        <f t="shared" si="161"/>
        <v>0</v>
      </c>
      <c r="AB123" s="21">
        <v>0</v>
      </c>
      <c r="AC123" s="21">
        <f t="shared" ref="AC123:AD127" si="162">AC107</f>
        <v>0</v>
      </c>
      <c r="AD123" s="21">
        <f t="shared" si="162"/>
        <v>0</v>
      </c>
      <c r="AE123" s="21">
        <v>0</v>
      </c>
      <c r="AF123" s="21">
        <f t="shared" ref="AF123:AG127" si="163">AF107</f>
        <v>50</v>
      </c>
      <c r="AG123" s="21">
        <f t="shared" si="163"/>
        <v>0</v>
      </c>
      <c r="AH123" s="21">
        <f t="shared" si="117"/>
        <v>0</v>
      </c>
      <c r="AI123" s="21">
        <v>0</v>
      </c>
      <c r="AJ123" s="21">
        <f t="shared" ref="AI123:AJ127" si="164">AJ107</f>
        <v>0</v>
      </c>
      <c r="AK123" s="21">
        <v>0</v>
      </c>
      <c r="AL123" s="21">
        <f t="shared" ref="AL123:AM127" si="165">AL107</f>
        <v>50</v>
      </c>
      <c r="AM123" s="21">
        <f t="shared" si="165"/>
        <v>0</v>
      </c>
      <c r="AN123" s="21">
        <f t="shared" si="151"/>
        <v>0</v>
      </c>
      <c r="AO123" s="21">
        <f t="shared" ref="AO123:AP127" si="166">AO107</f>
        <v>0</v>
      </c>
      <c r="AP123" s="21">
        <f t="shared" si="166"/>
        <v>0</v>
      </c>
      <c r="AQ123" s="21">
        <v>0</v>
      </c>
      <c r="AR123" s="123" t="s">
        <v>79</v>
      </c>
      <c r="AS123" s="123" t="s">
        <v>79</v>
      </c>
      <c r="AT123" s="19"/>
      <c r="AU123" s="19"/>
    </row>
    <row r="124" spans="1:48" ht="17.100000000000001" customHeight="1">
      <c r="A124" s="220"/>
      <c r="B124" s="220"/>
      <c r="C124" s="220"/>
      <c r="D124" s="27" t="s">
        <v>94</v>
      </c>
      <c r="E124" s="21">
        <f t="shared" ref="E124:F127" si="167">E108</f>
        <v>0</v>
      </c>
      <c r="F124" s="21">
        <f t="shared" si="167"/>
        <v>0</v>
      </c>
      <c r="G124" s="21">
        <v>0</v>
      </c>
      <c r="H124" s="21">
        <f t="shared" si="155"/>
        <v>0</v>
      </c>
      <c r="I124" s="21">
        <f t="shared" si="155"/>
        <v>0</v>
      </c>
      <c r="J124" s="21">
        <v>0</v>
      </c>
      <c r="K124" s="21">
        <f t="shared" si="156"/>
        <v>0</v>
      </c>
      <c r="L124" s="21">
        <f t="shared" si="156"/>
        <v>0</v>
      </c>
      <c r="M124" s="21">
        <v>0</v>
      </c>
      <c r="N124" s="21">
        <f t="shared" si="157"/>
        <v>0</v>
      </c>
      <c r="O124" s="21">
        <f t="shared" si="157"/>
        <v>0</v>
      </c>
      <c r="P124" s="21">
        <v>0</v>
      </c>
      <c r="Q124" s="21">
        <f t="shared" si="158"/>
        <v>0</v>
      </c>
      <c r="R124" s="21">
        <f t="shared" si="158"/>
        <v>0</v>
      </c>
      <c r="S124" s="21">
        <v>0</v>
      </c>
      <c r="T124" s="21">
        <f t="shared" si="159"/>
        <v>0</v>
      </c>
      <c r="U124" s="21">
        <f t="shared" si="159"/>
        <v>0</v>
      </c>
      <c r="V124" s="21">
        <v>0</v>
      </c>
      <c r="W124" s="21">
        <f t="shared" si="160"/>
        <v>0</v>
      </c>
      <c r="X124" s="21">
        <f t="shared" si="160"/>
        <v>0</v>
      </c>
      <c r="Y124" s="21">
        <v>0</v>
      </c>
      <c r="Z124" s="21">
        <f t="shared" si="161"/>
        <v>0</v>
      </c>
      <c r="AA124" s="21">
        <f t="shared" si="161"/>
        <v>0</v>
      </c>
      <c r="AB124" s="21">
        <v>0</v>
      </c>
      <c r="AC124" s="21">
        <f t="shared" si="162"/>
        <v>0</v>
      </c>
      <c r="AD124" s="21">
        <f t="shared" si="162"/>
        <v>0</v>
      </c>
      <c r="AE124" s="21">
        <v>0</v>
      </c>
      <c r="AF124" s="21">
        <f t="shared" si="163"/>
        <v>0</v>
      </c>
      <c r="AG124" s="21">
        <f t="shared" si="163"/>
        <v>0</v>
      </c>
      <c r="AH124" s="21">
        <v>0</v>
      </c>
      <c r="AI124" s="21">
        <f t="shared" si="164"/>
        <v>0</v>
      </c>
      <c r="AJ124" s="21">
        <f t="shared" si="164"/>
        <v>0</v>
      </c>
      <c r="AK124" s="21">
        <v>0</v>
      </c>
      <c r="AL124" s="21">
        <f t="shared" si="165"/>
        <v>0</v>
      </c>
      <c r="AM124" s="21">
        <f t="shared" si="165"/>
        <v>0</v>
      </c>
      <c r="AN124" s="21">
        <v>0</v>
      </c>
      <c r="AO124" s="21">
        <f t="shared" si="166"/>
        <v>0</v>
      </c>
      <c r="AP124" s="21">
        <f t="shared" si="166"/>
        <v>0</v>
      </c>
      <c r="AQ124" s="21">
        <v>0</v>
      </c>
      <c r="AR124" s="212"/>
      <c r="AS124" s="212"/>
      <c r="AT124" s="19"/>
      <c r="AU124" s="19"/>
    </row>
    <row r="125" spans="1:48" ht="48">
      <c r="A125" s="220"/>
      <c r="B125" s="220"/>
      <c r="C125" s="220"/>
      <c r="D125" s="22" t="s">
        <v>95</v>
      </c>
      <c r="E125" s="21">
        <f t="shared" si="167"/>
        <v>0</v>
      </c>
      <c r="F125" s="21">
        <f t="shared" si="167"/>
        <v>0</v>
      </c>
      <c r="G125" s="21">
        <v>0</v>
      </c>
      <c r="H125" s="21">
        <f t="shared" si="155"/>
        <v>0</v>
      </c>
      <c r="I125" s="21">
        <f t="shared" si="155"/>
        <v>0</v>
      </c>
      <c r="J125" s="21">
        <v>0</v>
      </c>
      <c r="K125" s="21">
        <f t="shared" si="156"/>
        <v>0</v>
      </c>
      <c r="L125" s="21">
        <f t="shared" si="156"/>
        <v>0</v>
      </c>
      <c r="M125" s="21">
        <v>0</v>
      </c>
      <c r="N125" s="21">
        <f t="shared" si="157"/>
        <v>0</v>
      </c>
      <c r="O125" s="21">
        <f t="shared" si="157"/>
        <v>0</v>
      </c>
      <c r="P125" s="21">
        <v>0</v>
      </c>
      <c r="Q125" s="21">
        <f t="shared" si="158"/>
        <v>0</v>
      </c>
      <c r="R125" s="21">
        <f t="shared" si="158"/>
        <v>0</v>
      </c>
      <c r="S125" s="21">
        <v>0</v>
      </c>
      <c r="T125" s="21">
        <f t="shared" si="159"/>
        <v>0</v>
      </c>
      <c r="U125" s="21">
        <f t="shared" si="159"/>
        <v>0</v>
      </c>
      <c r="V125" s="21">
        <v>0</v>
      </c>
      <c r="W125" s="21">
        <f t="shared" si="160"/>
        <v>0</v>
      </c>
      <c r="X125" s="21">
        <f t="shared" si="160"/>
        <v>0</v>
      </c>
      <c r="Y125" s="21">
        <v>0</v>
      </c>
      <c r="Z125" s="21">
        <f t="shared" si="161"/>
        <v>0</v>
      </c>
      <c r="AA125" s="21">
        <f t="shared" si="161"/>
        <v>0</v>
      </c>
      <c r="AB125" s="21">
        <v>0</v>
      </c>
      <c r="AC125" s="21">
        <f t="shared" si="162"/>
        <v>0</v>
      </c>
      <c r="AD125" s="21">
        <f t="shared" si="162"/>
        <v>0</v>
      </c>
      <c r="AE125" s="21">
        <v>0</v>
      </c>
      <c r="AF125" s="21">
        <f t="shared" si="163"/>
        <v>0</v>
      </c>
      <c r="AG125" s="21">
        <f t="shared" si="163"/>
        <v>0</v>
      </c>
      <c r="AH125" s="21">
        <v>0</v>
      </c>
      <c r="AI125" s="21">
        <f t="shared" si="164"/>
        <v>0</v>
      </c>
      <c r="AJ125" s="21">
        <f t="shared" si="164"/>
        <v>0</v>
      </c>
      <c r="AK125" s="21">
        <v>0</v>
      </c>
      <c r="AL125" s="21">
        <f t="shared" si="165"/>
        <v>0</v>
      </c>
      <c r="AM125" s="21">
        <f t="shared" si="165"/>
        <v>0</v>
      </c>
      <c r="AN125" s="21">
        <v>0</v>
      </c>
      <c r="AO125" s="21">
        <f t="shared" si="166"/>
        <v>0</v>
      </c>
      <c r="AP125" s="21">
        <f t="shared" si="166"/>
        <v>0</v>
      </c>
      <c r="AQ125" s="21">
        <v>0</v>
      </c>
      <c r="AR125" s="212"/>
      <c r="AS125" s="212"/>
      <c r="AT125" s="19"/>
      <c r="AU125" s="19"/>
    </row>
    <row r="126" spans="1:48">
      <c r="A126" s="220"/>
      <c r="B126" s="220"/>
      <c r="C126" s="220"/>
      <c r="D126" s="52" t="s">
        <v>96</v>
      </c>
      <c r="E126" s="21">
        <v>165.2</v>
      </c>
      <c r="F126" s="21">
        <f t="shared" si="167"/>
        <v>0</v>
      </c>
      <c r="G126" s="21">
        <f t="shared" si="154"/>
        <v>0</v>
      </c>
      <c r="H126" s="21">
        <f t="shared" si="155"/>
        <v>0</v>
      </c>
      <c r="I126" s="21">
        <f t="shared" si="155"/>
        <v>0</v>
      </c>
      <c r="J126" s="21">
        <v>0</v>
      </c>
      <c r="K126" s="21">
        <f t="shared" si="156"/>
        <v>0</v>
      </c>
      <c r="L126" s="21">
        <f t="shared" si="156"/>
        <v>0</v>
      </c>
      <c r="M126" s="21">
        <v>0</v>
      </c>
      <c r="N126" s="21">
        <v>0</v>
      </c>
      <c r="O126" s="21">
        <f t="shared" si="157"/>
        <v>0</v>
      </c>
      <c r="P126" s="21">
        <v>0</v>
      </c>
      <c r="Q126" s="21">
        <f t="shared" si="158"/>
        <v>0</v>
      </c>
      <c r="R126" s="21">
        <f t="shared" si="158"/>
        <v>0</v>
      </c>
      <c r="S126" s="21">
        <v>0</v>
      </c>
      <c r="T126" s="21">
        <v>65.2</v>
      </c>
      <c r="U126" s="21">
        <f t="shared" si="159"/>
        <v>0</v>
      </c>
      <c r="V126" s="21">
        <f t="shared" si="143"/>
        <v>0</v>
      </c>
      <c r="W126" s="21">
        <f t="shared" si="160"/>
        <v>0</v>
      </c>
      <c r="X126" s="21">
        <f t="shared" si="160"/>
        <v>0</v>
      </c>
      <c r="Y126" s="21">
        <v>0</v>
      </c>
      <c r="Z126" s="21">
        <f t="shared" si="161"/>
        <v>0</v>
      </c>
      <c r="AA126" s="21">
        <f t="shared" si="161"/>
        <v>0</v>
      </c>
      <c r="AB126" s="21">
        <v>0</v>
      </c>
      <c r="AC126" s="21">
        <f t="shared" si="162"/>
        <v>0</v>
      </c>
      <c r="AD126" s="21">
        <f t="shared" si="162"/>
        <v>0</v>
      </c>
      <c r="AE126" s="21">
        <v>0</v>
      </c>
      <c r="AF126" s="21">
        <f t="shared" si="163"/>
        <v>50</v>
      </c>
      <c r="AG126" s="21">
        <f t="shared" si="163"/>
        <v>0</v>
      </c>
      <c r="AH126" s="21">
        <f t="shared" si="117"/>
        <v>0</v>
      </c>
      <c r="AI126" s="21">
        <v>0</v>
      </c>
      <c r="AJ126" s="21">
        <f t="shared" si="164"/>
        <v>0</v>
      </c>
      <c r="AK126" s="21">
        <v>0</v>
      </c>
      <c r="AL126" s="21">
        <f t="shared" si="165"/>
        <v>50</v>
      </c>
      <c r="AM126" s="21">
        <f t="shared" si="165"/>
        <v>0</v>
      </c>
      <c r="AN126" s="21">
        <f t="shared" si="151"/>
        <v>0</v>
      </c>
      <c r="AO126" s="21">
        <f t="shared" si="166"/>
        <v>0</v>
      </c>
      <c r="AP126" s="21">
        <f t="shared" si="166"/>
        <v>0</v>
      </c>
      <c r="AQ126" s="21">
        <v>0</v>
      </c>
      <c r="AR126" s="212"/>
      <c r="AS126" s="212"/>
      <c r="AT126" s="19"/>
      <c r="AU126" s="19"/>
    </row>
    <row r="127" spans="1:48" ht="48">
      <c r="A127" s="220"/>
      <c r="B127" s="220"/>
      <c r="C127" s="221"/>
      <c r="D127" s="54" t="s">
        <v>97</v>
      </c>
      <c r="E127" s="21">
        <f t="shared" si="167"/>
        <v>0</v>
      </c>
      <c r="F127" s="21">
        <f t="shared" si="167"/>
        <v>0</v>
      </c>
      <c r="G127" s="21">
        <v>0</v>
      </c>
      <c r="H127" s="21">
        <f t="shared" si="155"/>
        <v>0</v>
      </c>
      <c r="I127" s="21">
        <f t="shared" si="155"/>
        <v>0</v>
      </c>
      <c r="J127" s="21">
        <v>0</v>
      </c>
      <c r="K127" s="21">
        <f t="shared" si="156"/>
        <v>0</v>
      </c>
      <c r="L127" s="21">
        <f t="shared" si="156"/>
        <v>0</v>
      </c>
      <c r="M127" s="21">
        <v>0</v>
      </c>
      <c r="N127" s="21">
        <f t="shared" si="157"/>
        <v>0</v>
      </c>
      <c r="O127" s="21">
        <f t="shared" si="157"/>
        <v>0</v>
      </c>
      <c r="P127" s="21">
        <v>0</v>
      </c>
      <c r="Q127" s="21">
        <f t="shared" si="158"/>
        <v>0</v>
      </c>
      <c r="R127" s="21">
        <f t="shared" si="158"/>
        <v>0</v>
      </c>
      <c r="S127" s="21">
        <v>0</v>
      </c>
      <c r="T127" s="21">
        <f t="shared" si="159"/>
        <v>0</v>
      </c>
      <c r="U127" s="21">
        <f t="shared" si="159"/>
        <v>0</v>
      </c>
      <c r="V127" s="21">
        <v>0</v>
      </c>
      <c r="W127" s="21">
        <f t="shared" si="160"/>
        <v>0</v>
      </c>
      <c r="X127" s="21">
        <f t="shared" si="160"/>
        <v>0</v>
      </c>
      <c r="Y127" s="21">
        <v>0</v>
      </c>
      <c r="Z127" s="21">
        <f t="shared" si="161"/>
        <v>0</v>
      </c>
      <c r="AA127" s="21">
        <f t="shared" si="161"/>
        <v>0</v>
      </c>
      <c r="AB127" s="21">
        <v>0</v>
      </c>
      <c r="AC127" s="21">
        <f t="shared" si="162"/>
        <v>0</v>
      </c>
      <c r="AD127" s="21">
        <f t="shared" si="162"/>
        <v>0</v>
      </c>
      <c r="AE127" s="21">
        <v>0</v>
      </c>
      <c r="AF127" s="21">
        <f t="shared" si="163"/>
        <v>0</v>
      </c>
      <c r="AG127" s="21">
        <f t="shared" si="163"/>
        <v>0</v>
      </c>
      <c r="AH127" s="21">
        <v>0</v>
      </c>
      <c r="AI127" s="21">
        <f t="shared" si="164"/>
        <v>0</v>
      </c>
      <c r="AJ127" s="21">
        <f t="shared" si="164"/>
        <v>0</v>
      </c>
      <c r="AK127" s="21">
        <v>0</v>
      </c>
      <c r="AL127" s="21">
        <f t="shared" si="165"/>
        <v>0</v>
      </c>
      <c r="AM127" s="21">
        <f t="shared" si="165"/>
        <v>0</v>
      </c>
      <c r="AN127" s="21">
        <v>0</v>
      </c>
      <c r="AO127" s="21">
        <f t="shared" si="166"/>
        <v>0</v>
      </c>
      <c r="AP127" s="21">
        <f t="shared" si="166"/>
        <v>0</v>
      </c>
      <c r="AQ127" s="21">
        <v>0</v>
      </c>
      <c r="AR127" s="212"/>
      <c r="AS127" s="212"/>
      <c r="AT127" s="19"/>
      <c r="AU127" s="19"/>
    </row>
    <row r="128" spans="1:48">
      <c r="A128" s="220" t="s">
        <v>154</v>
      </c>
      <c r="B128" s="220"/>
      <c r="C128" s="220"/>
      <c r="D128" s="51" t="s">
        <v>92</v>
      </c>
      <c r="E128" s="21">
        <f t="shared" ref="E128:E142" si="168">H128+K128+N128+Q128+T128+W128+Z128+AC128+AF128+AI128+AL128+AO128</f>
        <v>70</v>
      </c>
      <c r="F128" s="21">
        <v>0</v>
      </c>
      <c r="G128" s="21">
        <f t="shared" si="154"/>
        <v>0</v>
      </c>
      <c r="H128" s="21">
        <f>H129+H130+H131+H132</f>
        <v>0</v>
      </c>
      <c r="I128" s="21">
        <f>I129+I130+I131+I132</f>
        <v>0</v>
      </c>
      <c r="J128" s="21">
        <v>0</v>
      </c>
      <c r="K128" s="21">
        <f t="shared" ref="K128:L138" si="169">K129+K130+K131+K132</f>
        <v>0</v>
      </c>
      <c r="L128" s="21">
        <f t="shared" si="169"/>
        <v>0</v>
      </c>
      <c r="M128" s="21">
        <v>0</v>
      </c>
      <c r="N128" s="21">
        <f t="shared" ref="N128:O138" si="170">N129+N130+N131+N132</f>
        <v>20</v>
      </c>
      <c r="O128" s="21">
        <f t="shared" si="170"/>
        <v>0</v>
      </c>
      <c r="P128" s="21">
        <f t="shared" si="140"/>
        <v>0</v>
      </c>
      <c r="Q128" s="21">
        <f t="shared" ref="Q128:R138" si="171">Q129+Q130+Q131+Q132</f>
        <v>0</v>
      </c>
      <c r="R128" s="21">
        <f t="shared" si="171"/>
        <v>0</v>
      </c>
      <c r="S128" s="21">
        <v>0</v>
      </c>
      <c r="T128" s="21">
        <v>0</v>
      </c>
      <c r="U128" s="21">
        <f t="shared" ref="T128:U138" si="172">U129+U130+U131+U132</f>
        <v>0</v>
      </c>
      <c r="V128" s="21">
        <v>0</v>
      </c>
      <c r="W128" s="21">
        <f t="shared" ref="W128:X138" si="173">W129+W130+W131+W132</f>
        <v>0</v>
      </c>
      <c r="X128" s="21">
        <f t="shared" si="173"/>
        <v>0</v>
      </c>
      <c r="Y128" s="21">
        <v>0</v>
      </c>
      <c r="Z128" s="21">
        <f t="shared" ref="Z128:AA138" si="174">Z129+Z130+Z131+Z132</f>
        <v>0</v>
      </c>
      <c r="AA128" s="21">
        <f t="shared" si="174"/>
        <v>0</v>
      </c>
      <c r="AB128" s="21">
        <v>0</v>
      </c>
      <c r="AC128" s="21">
        <f t="shared" ref="AC128:AD138" si="175">AC129+AC130+AC131+AC132</f>
        <v>0</v>
      </c>
      <c r="AD128" s="21">
        <f t="shared" si="175"/>
        <v>0</v>
      </c>
      <c r="AE128" s="21">
        <v>0</v>
      </c>
      <c r="AF128" s="21">
        <f t="shared" ref="AF128:AG138" si="176">AF129+AF130+AF131+AF132</f>
        <v>0</v>
      </c>
      <c r="AG128" s="21">
        <f t="shared" si="176"/>
        <v>0</v>
      </c>
      <c r="AH128" s="21">
        <v>0</v>
      </c>
      <c r="AI128" s="21">
        <f t="shared" ref="AI128:AJ138" si="177">AI129+AI130+AI131+AI132</f>
        <v>50</v>
      </c>
      <c r="AJ128" s="21">
        <f t="shared" si="177"/>
        <v>0</v>
      </c>
      <c r="AK128" s="21">
        <f t="shared" si="149"/>
        <v>0</v>
      </c>
      <c r="AL128" s="21">
        <f t="shared" ref="AL128:AM128" si="178">AL129+AL130+AL131+AL132</f>
        <v>0</v>
      </c>
      <c r="AM128" s="21">
        <f t="shared" si="178"/>
        <v>0</v>
      </c>
      <c r="AN128" s="21">
        <v>0</v>
      </c>
      <c r="AO128" s="21">
        <f t="shared" ref="AO128:AP138" si="179">AO129+AO130+AO131+AO132</f>
        <v>0</v>
      </c>
      <c r="AP128" s="21">
        <f t="shared" si="179"/>
        <v>0</v>
      </c>
      <c r="AQ128" s="21">
        <v>0</v>
      </c>
      <c r="AR128" s="123" t="s">
        <v>79</v>
      </c>
      <c r="AS128" s="123" t="s">
        <v>79</v>
      </c>
      <c r="AT128" s="19"/>
      <c r="AU128" s="19"/>
    </row>
    <row r="129" spans="1:47" ht="24.75" customHeight="1">
      <c r="A129" s="220"/>
      <c r="B129" s="220"/>
      <c r="C129" s="220"/>
      <c r="D129" s="27" t="s">
        <v>94</v>
      </c>
      <c r="E129" s="21">
        <f t="shared" si="168"/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f t="shared" ref="R129:R130" si="180">R118</f>
        <v>0</v>
      </c>
      <c r="S129" s="21">
        <v>0</v>
      </c>
      <c r="T129" s="21">
        <v>0</v>
      </c>
      <c r="U129" s="21">
        <f t="shared" ref="U129:U130" si="181">U118</f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2"/>
      <c r="AS129" s="212"/>
      <c r="AT129" s="19"/>
      <c r="AU129" s="19"/>
    </row>
    <row r="130" spans="1:47" ht="48">
      <c r="A130" s="220"/>
      <c r="B130" s="220"/>
      <c r="C130" s="220"/>
      <c r="D130" s="22" t="s">
        <v>95</v>
      </c>
      <c r="E130" s="21">
        <f t="shared" si="168"/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f t="shared" si="180"/>
        <v>0</v>
      </c>
      <c r="S130" s="21">
        <v>0</v>
      </c>
      <c r="T130" s="21">
        <v>0</v>
      </c>
      <c r="U130" s="21">
        <f t="shared" si="181"/>
        <v>0</v>
      </c>
      <c r="V130" s="21">
        <v>0</v>
      </c>
      <c r="W130" s="21">
        <v>0</v>
      </c>
      <c r="X130" s="21">
        <f>X119</f>
        <v>0</v>
      </c>
      <c r="Y130" s="21">
        <v>0</v>
      </c>
      <c r="Z130" s="21">
        <v>0</v>
      </c>
      <c r="AA130" s="21">
        <f>AA119</f>
        <v>0</v>
      </c>
      <c r="AB130" s="21">
        <v>0</v>
      </c>
      <c r="AC130" s="21">
        <v>0</v>
      </c>
      <c r="AD130" s="21">
        <f>AD119</f>
        <v>0</v>
      </c>
      <c r="AE130" s="21">
        <v>0</v>
      </c>
      <c r="AF130" s="21">
        <v>0</v>
      </c>
      <c r="AG130" s="21">
        <f>AG119</f>
        <v>0</v>
      </c>
      <c r="AH130" s="21">
        <v>0</v>
      </c>
      <c r="AI130" s="21">
        <v>0</v>
      </c>
      <c r="AJ130" s="21">
        <f>AJ119</f>
        <v>0</v>
      </c>
      <c r="AK130" s="21">
        <v>0</v>
      </c>
      <c r="AL130" s="21">
        <f>AL119</f>
        <v>0</v>
      </c>
      <c r="AM130" s="21">
        <f>AM119</f>
        <v>0</v>
      </c>
      <c r="AN130" s="21">
        <v>0</v>
      </c>
      <c r="AO130" s="21">
        <v>0</v>
      </c>
      <c r="AP130" s="21">
        <v>0</v>
      </c>
      <c r="AQ130" s="21">
        <v>0</v>
      </c>
      <c r="AR130" s="212"/>
      <c r="AS130" s="212"/>
      <c r="AT130" s="19"/>
      <c r="AU130" s="19"/>
    </row>
    <row r="131" spans="1:47" ht="26.25" customHeight="1">
      <c r="A131" s="220"/>
      <c r="B131" s="220"/>
      <c r="C131" s="220"/>
      <c r="D131" s="52" t="s">
        <v>96</v>
      </c>
      <c r="E131" s="21">
        <f t="shared" si="168"/>
        <v>70</v>
      </c>
      <c r="F131" s="21">
        <v>0</v>
      </c>
      <c r="G131" s="21">
        <f t="shared" si="154"/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20</v>
      </c>
      <c r="O131" s="21">
        <v>0</v>
      </c>
      <c r="P131" s="21">
        <f t="shared" si="140"/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18">
        <v>50</v>
      </c>
      <c r="AJ131" s="18">
        <v>0</v>
      </c>
      <c r="AK131" s="21">
        <f t="shared" si="149"/>
        <v>0</v>
      </c>
      <c r="AL131" s="18">
        <v>0</v>
      </c>
      <c r="AM131" s="18">
        <v>0</v>
      </c>
      <c r="AN131" s="21">
        <v>0</v>
      </c>
      <c r="AO131" s="18">
        <v>0</v>
      </c>
      <c r="AP131" s="18">
        <v>0</v>
      </c>
      <c r="AQ131" s="21">
        <v>0</v>
      </c>
      <c r="AR131" s="212"/>
      <c r="AS131" s="212"/>
      <c r="AT131" s="19"/>
      <c r="AU131" s="19"/>
    </row>
    <row r="132" spans="1:47" ht="48">
      <c r="A132" s="220"/>
      <c r="B132" s="220"/>
      <c r="C132" s="221"/>
      <c r="D132" s="54" t="s">
        <v>97</v>
      </c>
      <c r="E132" s="21">
        <f t="shared" si="168"/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56">
        <v>0</v>
      </c>
      <c r="AJ132" s="57">
        <v>0</v>
      </c>
      <c r="AK132" s="21">
        <v>0</v>
      </c>
      <c r="AL132" s="57">
        <v>0</v>
      </c>
      <c r="AM132" s="57">
        <v>0</v>
      </c>
      <c r="AN132" s="21">
        <v>0</v>
      </c>
      <c r="AO132" s="57">
        <v>0</v>
      </c>
      <c r="AP132" s="57">
        <v>0</v>
      </c>
      <c r="AQ132" s="21">
        <v>0</v>
      </c>
      <c r="AR132" s="211"/>
      <c r="AS132" s="212"/>
      <c r="AT132" s="19"/>
      <c r="AU132" s="19"/>
    </row>
    <row r="133" spans="1:47">
      <c r="A133" s="220" t="s">
        <v>155</v>
      </c>
      <c r="B133" s="220"/>
      <c r="C133" s="220"/>
      <c r="D133" s="58" t="s">
        <v>92</v>
      </c>
      <c r="E133" s="21">
        <f t="shared" si="168"/>
        <v>0</v>
      </c>
      <c r="F133" s="21">
        <v>0</v>
      </c>
      <c r="G133" s="21">
        <v>0</v>
      </c>
      <c r="H133" s="21">
        <f t="shared" ref="H133:I138" si="182">H134+H135+H136+H137</f>
        <v>0</v>
      </c>
      <c r="I133" s="21">
        <f t="shared" si="182"/>
        <v>0</v>
      </c>
      <c r="J133" s="21">
        <v>0</v>
      </c>
      <c r="K133" s="21">
        <f t="shared" si="169"/>
        <v>0</v>
      </c>
      <c r="L133" s="21">
        <f t="shared" si="169"/>
        <v>0</v>
      </c>
      <c r="M133" s="21">
        <v>0</v>
      </c>
      <c r="N133" s="21">
        <f t="shared" si="170"/>
        <v>0</v>
      </c>
      <c r="O133" s="21">
        <f t="shared" si="170"/>
        <v>0</v>
      </c>
      <c r="P133" s="21">
        <v>0</v>
      </c>
      <c r="Q133" s="21">
        <f t="shared" si="171"/>
        <v>0</v>
      </c>
      <c r="R133" s="21">
        <f t="shared" si="171"/>
        <v>0</v>
      </c>
      <c r="S133" s="21">
        <v>0</v>
      </c>
      <c r="T133" s="21">
        <f t="shared" si="172"/>
        <v>0</v>
      </c>
      <c r="U133" s="21">
        <f t="shared" si="172"/>
        <v>0</v>
      </c>
      <c r="V133" s="21">
        <v>0</v>
      </c>
      <c r="W133" s="21">
        <f t="shared" si="173"/>
        <v>0</v>
      </c>
      <c r="X133" s="21">
        <f t="shared" si="173"/>
        <v>0</v>
      </c>
      <c r="Y133" s="21">
        <v>0</v>
      </c>
      <c r="Z133" s="21">
        <f t="shared" si="174"/>
        <v>0</v>
      </c>
      <c r="AA133" s="21">
        <f t="shared" si="174"/>
        <v>0</v>
      </c>
      <c r="AB133" s="21">
        <v>0</v>
      </c>
      <c r="AC133" s="21">
        <f t="shared" si="175"/>
        <v>0</v>
      </c>
      <c r="AD133" s="21">
        <f t="shared" si="175"/>
        <v>0</v>
      </c>
      <c r="AE133" s="21">
        <v>0</v>
      </c>
      <c r="AF133" s="21">
        <f t="shared" si="176"/>
        <v>0</v>
      </c>
      <c r="AG133" s="21">
        <f t="shared" si="176"/>
        <v>0</v>
      </c>
      <c r="AH133" s="21">
        <v>0</v>
      </c>
      <c r="AI133" s="21">
        <f t="shared" si="177"/>
        <v>0</v>
      </c>
      <c r="AJ133" s="21">
        <f t="shared" si="177"/>
        <v>0</v>
      </c>
      <c r="AK133" s="21">
        <v>0</v>
      </c>
      <c r="AL133" s="21">
        <f t="shared" ref="AL133:AM138" si="183">AL134+AL135+AL136+AL137</f>
        <v>0</v>
      </c>
      <c r="AM133" s="21">
        <f t="shared" si="183"/>
        <v>0</v>
      </c>
      <c r="AN133" s="21">
        <v>0</v>
      </c>
      <c r="AO133" s="21">
        <f t="shared" si="179"/>
        <v>0</v>
      </c>
      <c r="AP133" s="21">
        <f t="shared" si="179"/>
        <v>0</v>
      </c>
      <c r="AQ133" s="21">
        <v>0</v>
      </c>
      <c r="AR133" s="123" t="s">
        <v>79</v>
      </c>
      <c r="AS133" s="123" t="s">
        <v>79</v>
      </c>
      <c r="AT133" s="19"/>
      <c r="AU133" s="19"/>
    </row>
    <row r="134" spans="1:47" ht="12.95" customHeight="1">
      <c r="A134" s="220"/>
      <c r="B134" s="220"/>
      <c r="C134" s="220"/>
      <c r="D134" s="27" t="s">
        <v>94</v>
      </c>
      <c r="E134" s="21">
        <f t="shared" si="168"/>
        <v>0</v>
      </c>
      <c r="F134" s="21">
        <v>0</v>
      </c>
      <c r="G134" s="21">
        <v>0</v>
      </c>
      <c r="H134" s="21">
        <v>0</v>
      </c>
      <c r="I134" s="29">
        <v>0</v>
      </c>
      <c r="J134" s="21">
        <v>0</v>
      </c>
      <c r="K134" s="29">
        <v>0</v>
      </c>
      <c r="L134" s="21">
        <v>0</v>
      </c>
      <c r="M134" s="21">
        <v>0</v>
      </c>
      <c r="N134" s="21">
        <v>0</v>
      </c>
      <c r="O134" s="29">
        <v>0</v>
      </c>
      <c r="P134" s="21">
        <v>0</v>
      </c>
      <c r="Q134" s="29">
        <v>0</v>
      </c>
      <c r="R134" s="21">
        <v>0</v>
      </c>
      <c r="S134" s="21">
        <v>0</v>
      </c>
      <c r="T134" s="21">
        <v>0</v>
      </c>
      <c r="U134" s="29">
        <v>0</v>
      </c>
      <c r="V134" s="21">
        <v>0</v>
      </c>
      <c r="W134" s="29">
        <v>0</v>
      </c>
      <c r="X134" s="18">
        <v>0</v>
      </c>
      <c r="Y134" s="21">
        <v>0</v>
      </c>
      <c r="Z134" s="18">
        <v>0</v>
      </c>
      <c r="AA134" s="29">
        <v>0</v>
      </c>
      <c r="AB134" s="21">
        <v>0</v>
      </c>
      <c r="AC134" s="29">
        <v>0</v>
      </c>
      <c r="AD134" s="18">
        <v>0</v>
      </c>
      <c r="AE134" s="21">
        <v>0</v>
      </c>
      <c r="AF134" s="18">
        <v>0</v>
      </c>
      <c r="AG134" s="29">
        <v>0</v>
      </c>
      <c r="AH134" s="21">
        <v>0</v>
      </c>
      <c r="AI134" s="29">
        <v>0</v>
      </c>
      <c r="AJ134" s="21">
        <v>0</v>
      </c>
      <c r="AK134" s="21">
        <v>0</v>
      </c>
      <c r="AL134" s="21">
        <v>0</v>
      </c>
      <c r="AM134" s="29">
        <v>0</v>
      </c>
      <c r="AN134" s="21">
        <v>0</v>
      </c>
      <c r="AO134" s="29">
        <v>0</v>
      </c>
      <c r="AP134" s="21">
        <v>0</v>
      </c>
      <c r="AQ134" s="21">
        <v>0</v>
      </c>
      <c r="AR134" s="212"/>
      <c r="AS134" s="212"/>
      <c r="AT134" s="19"/>
      <c r="AU134" s="19"/>
    </row>
    <row r="135" spans="1:47" ht="48">
      <c r="A135" s="220"/>
      <c r="B135" s="220"/>
      <c r="C135" s="220"/>
      <c r="D135" s="22" t="s">
        <v>95</v>
      </c>
      <c r="E135" s="21">
        <f t="shared" si="168"/>
        <v>0</v>
      </c>
      <c r="F135" s="29">
        <f>I135+L135+O135+R135+U135+X135+AA135+AD135+AG135+AJ135+AM135+AP135</f>
        <v>0</v>
      </c>
      <c r="G135" s="21">
        <v>0</v>
      </c>
      <c r="H135" s="29">
        <v>0</v>
      </c>
      <c r="I135" s="21">
        <v>0</v>
      </c>
      <c r="J135" s="21">
        <v>0</v>
      </c>
      <c r="K135" s="21">
        <v>0</v>
      </c>
      <c r="L135" s="29">
        <v>0</v>
      </c>
      <c r="M135" s="21">
        <v>0</v>
      </c>
      <c r="N135" s="29">
        <v>0</v>
      </c>
      <c r="O135" s="21">
        <v>0</v>
      </c>
      <c r="P135" s="21">
        <v>0</v>
      </c>
      <c r="Q135" s="21">
        <v>0</v>
      </c>
      <c r="R135" s="29">
        <v>0</v>
      </c>
      <c r="S135" s="21">
        <v>0</v>
      </c>
      <c r="T135" s="29">
        <v>0</v>
      </c>
      <c r="U135" s="21">
        <v>0</v>
      </c>
      <c r="V135" s="21">
        <v>0</v>
      </c>
      <c r="W135" s="59">
        <v>0</v>
      </c>
      <c r="X135" s="45">
        <v>0</v>
      </c>
      <c r="Y135" s="21">
        <v>0</v>
      </c>
      <c r="Z135" s="45">
        <v>0</v>
      </c>
      <c r="AA135" s="60">
        <v>0</v>
      </c>
      <c r="AB135" s="21">
        <v>0</v>
      </c>
      <c r="AC135" s="60">
        <v>0</v>
      </c>
      <c r="AD135" s="45">
        <v>0</v>
      </c>
      <c r="AE135" s="21">
        <v>0</v>
      </c>
      <c r="AF135" s="45">
        <v>0</v>
      </c>
      <c r="AG135" s="60">
        <v>0</v>
      </c>
      <c r="AH135" s="21">
        <v>0</v>
      </c>
      <c r="AI135" s="28">
        <v>0</v>
      </c>
      <c r="AJ135" s="29">
        <v>0</v>
      </c>
      <c r="AK135" s="21">
        <v>0</v>
      </c>
      <c r="AL135" s="29">
        <v>0</v>
      </c>
      <c r="AM135" s="21">
        <v>0</v>
      </c>
      <c r="AN135" s="21">
        <v>0</v>
      </c>
      <c r="AO135" s="21">
        <v>0</v>
      </c>
      <c r="AP135" s="29">
        <v>0</v>
      </c>
      <c r="AQ135" s="21">
        <v>0</v>
      </c>
      <c r="AR135" s="212"/>
      <c r="AS135" s="212"/>
      <c r="AT135" s="19"/>
      <c r="AU135" s="19"/>
    </row>
    <row r="136" spans="1:47">
      <c r="A136" s="220"/>
      <c r="B136" s="220"/>
      <c r="C136" s="220"/>
      <c r="D136" s="52" t="s">
        <v>96</v>
      </c>
      <c r="E136" s="21">
        <f t="shared" si="168"/>
        <v>0</v>
      </c>
      <c r="F136" s="18">
        <v>0</v>
      </c>
      <c r="G136" s="21">
        <v>0</v>
      </c>
      <c r="H136" s="49">
        <v>0</v>
      </c>
      <c r="I136" s="29">
        <v>0</v>
      </c>
      <c r="J136" s="21">
        <v>0</v>
      </c>
      <c r="K136" s="49">
        <v>0</v>
      </c>
      <c r="L136" s="18">
        <v>0</v>
      </c>
      <c r="M136" s="21">
        <v>0</v>
      </c>
      <c r="N136" s="49">
        <v>0</v>
      </c>
      <c r="O136" s="29">
        <v>0</v>
      </c>
      <c r="P136" s="21">
        <v>0</v>
      </c>
      <c r="Q136" s="29">
        <v>0</v>
      </c>
      <c r="R136" s="18">
        <v>0</v>
      </c>
      <c r="S136" s="21">
        <v>0</v>
      </c>
      <c r="T136" s="49">
        <v>0</v>
      </c>
      <c r="U136" s="29">
        <v>0</v>
      </c>
      <c r="V136" s="21">
        <v>0</v>
      </c>
      <c r="W136" s="61">
        <v>0</v>
      </c>
      <c r="X136" s="18">
        <v>0</v>
      </c>
      <c r="Y136" s="21">
        <v>0</v>
      </c>
      <c r="Z136" s="49">
        <v>0</v>
      </c>
      <c r="AA136" s="49">
        <v>0</v>
      </c>
      <c r="AB136" s="21">
        <v>0</v>
      </c>
      <c r="AC136" s="49">
        <v>0</v>
      </c>
      <c r="AD136" s="49">
        <v>0</v>
      </c>
      <c r="AE136" s="21">
        <v>0</v>
      </c>
      <c r="AF136" s="49">
        <v>0</v>
      </c>
      <c r="AG136" s="49">
        <v>0</v>
      </c>
      <c r="AH136" s="21">
        <v>0</v>
      </c>
      <c r="AI136" s="62">
        <v>0</v>
      </c>
      <c r="AJ136" s="49">
        <v>0</v>
      </c>
      <c r="AK136" s="21">
        <v>0</v>
      </c>
      <c r="AL136" s="49">
        <v>0</v>
      </c>
      <c r="AM136" s="49">
        <v>0</v>
      </c>
      <c r="AN136" s="21">
        <v>0</v>
      </c>
      <c r="AO136" s="49">
        <v>0</v>
      </c>
      <c r="AP136" s="49">
        <v>0</v>
      </c>
      <c r="AQ136" s="21">
        <v>0</v>
      </c>
      <c r="AR136" s="212"/>
      <c r="AS136" s="212"/>
      <c r="AT136" s="19"/>
      <c r="AU136" s="19"/>
    </row>
    <row r="137" spans="1:47" ht="48">
      <c r="A137" s="220"/>
      <c r="B137" s="220"/>
      <c r="C137" s="221"/>
      <c r="D137" s="63" t="s">
        <v>97</v>
      </c>
      <c r="E137" s="21">
        <f t="shared" si="168"/>
        <v>0</v>
      </c>
      <c r="F137" s="64">
        <v>0</v>
      </c>
      <c r="G137" s="21">
        <v>0</v>
      </c>
      <c r="H137" s="64">
        <v>0</v>
      </c>
      <c r="I137" s="65">
        <v>0</v>
      </c>
      <c r="J137" s="21">
        <v>0</v>
      </c>
      <c r="K137" s="65">
        <v>0</v>
      </c>
      <c r="L137" s="64">
        <v>0</v>
      </c>
      <c r="M137" s="21">
        <v>0</v>
      </c>
      <c r="N137" s="66">
        <v>0</v>
      </c>
      <c r="O137" s="65">
        <v>0</v>
      </c>
      <c r="P137" s="21">
        <v>0</v>
      </c>
      <c r="Q137" s="65">
        <v>0</v>
      </c>
      <c r="R137" s="64">
        <v>0</v>
      </c>
      <c r="S137" s="21">
        <v>0</v>
      </c>
      <c r="T137" s="64">
        <v>0</v>
      </c>
      <c r="U137" s="65">
        <v>0</v>
      </c>
      <c r="V137" s="21">
        <v>0</v>
      </c>
      <c r="W137" s="67">
        <v>0</v>
      </c>
      <c r="X137" s="64">
        <v>0</v>
      </c>
      <c r="Y137" s="21">
        <v>0</v>
      </c>
      <c r="Z137" s="64">
        <v>0</v>
      </c>
      <c r="AA137" s="65">
        <v>0</v>
      </c>
      <c r="AB137" s="21">
        <v>0</v>
      </c>
      <c r="AC137" s="65">
        <v>0</v>
      </c>
      <c r="AD137" s="64">
        <v>0</v>
      </c>
      <c r="AE137" s="21">
        <v>0</v>
      </c>
      <c r="AF137" s="64">
        <v>0</v>
      </c>
      <c r="AG137" s="65">
        <v>0</v>
      </c>
      <c r="AH137" s="21">
        <v>0</v>
      </c>
      <c r="AI137" s="68">
        <v>0</v>
      </c>
      <c r="AJ137" s="69">
        <v>0</v>
      </c>
      <c r="AK137" s="21">
        <v>0</v>
      </c>
      <c r="AL137" s="64">
        <v>0</v>
      </c>
      <c r="AM137" s="57">
        <v>0</v>
      </c>
      <c r="AN137" s="21">
        <v>0</v>
      </c>
      <c r="AO137" s="65">
        <v>0</v>
      </c>
      <c r="AP137" s="70">
        <v>0</v>
      </c>
      <c r="AQ137" s="21">
        <v>0</v>
      </c>
      <c r="AR137" s="211"/>
      <c r="AS137" s="212"/>
      <c r="AT137" s="19"/>
      <c r="AU137" s="19"/>
    </row>
    <row r="138" spans="1:47">
      <c r="A138" s="220" t="s">
        <v>156</v>
      </c>
      <c r="B138" s="220"/>
      <c r="C138" s="220"/>
      <c r="D138" s="58" t="s">
        <v>92</v>
      </c>
      <c r="E138" s="21">
        <f t="shared" si="168"/>
        <v>0</v>
      </c>
      <c r="F138" s="21">
        <v>0</v>
      </c>
      <c r="G138" s="21">
        <v>0</v>
      </c>
      <c r="H138" s="21">
        <f t="shared" si="182"/>
        <v>0</v>
      </c>
      <c r="I138" s="21">
        <f>I139+I140+I141+I142</f>
        <v>0</v>
      </c>
      <c r="J138" s="21">
        <v>0</v>
      </c>
      <c r="K138" s="21">
        <f t="shared" si="169"/>
        <v>0</v>
      </c>
      <c r="L138" s="21">
        <f>L139+L140+L141+L142</f>
        <v>0</v>
      </c>
      <c r="M138" s="21">
        <v>0</v>
      </c>
      <c r="N138" s="21">
        <f t="shared" si="170"/>
        <v>0</v>
      </c>
      <c r="O138" s="21">
        <f>O139+O140+O141+O142</f>
        <v>0</v>
      </c>
      <c r="P138" s="21">
        <v>0</v>
      </c>
      <c r="Q138" s="21">
        <f t="shared" si="171"/>
        <v>0</v>
      </c>
      <c r="R138" s="21">
        <f>R139+R140+R141+R142</f>
        <v>0</v>
      </c>
      <c r="S138" s="21">
        <v>0</v>
      </c>
      <c r="T138" s="21">
        <f t="shared" si="172"/>
        <v>0</v>
      </c>
      <c r="U138" s="21">
        <f t="shared" si="172"/>
        <v>0</v>
      </c>
      <c r="V138" s="21">
        <v>0</v>
      </c>
      <c r="W138" s="21">
        <f t="shared" si="173"/>
        <v>0</v>
      </c>
      <c r="X138" s="21">
        <f>X139+X140+X141+X142</f>
        <v>0</v>
      </c>
      <c r="Y138" s="21">
        <v>0</v>
      </c>
      <c r="Z138" s="21">
        <f t="shared" si="174"/>
        <v>0</v>
      </c>
      <c r="AA138" s="21">
        <f>AA139+AA140+AA141+AA142</f>
        <v>0</v>
      </c>
      <c r="AB138" s="21">
        <v>0</v>
      </c>
      <c r="AC138" s="21">
        <f t="shared" si="175"/>
        <v>0</v>
      </c>
      <c r="AD138" s="21">
        <f>AD139+AD140+AD141+AD142</f>
        <v>0</v>
      </c>
      <c r="AE138" s="21">
        <v>0</v>
      </c>
      <c r="AF138" s="21">
        <f t="shared" si="176"/>
        <v>0</v>
      </c>
      <c r="AG138" s="21">
        <f>AG139+AG140+AG141+AG142</f>
        <v>0</v>
      </c>
      <c r="AH138" s="21">
        <v>0</v>
      </c>
      <c r="AI138" s="21">
        <f t="shared" si="177"/>
        <v>0</v>
      </c>
      <c r="AJ138" s="21">
        <f>AJ139+AJ140+AJ141+AJ142</f>
        <v>0</v>
      </c>
      <c r="AK138" s="21">
        <v>0</v>
      </c>
      <c r="AL138" s="21">
        <f t="shared" si="183"/>
        <v>0</v>
      </c>
      <c r="AM138" s="21">
        <f>AM139+AM140+AM141+AM142</f>
        <v>0</v>
      </c>
      <c r="AN138" s="21">
        <v>0</v>
      </c>
      <c r="AO138" s="21">
        <f t="shared" si="179"/>
        <v>0</v>
      </c>
      <c r="AP138" s="21">
        <f>AP139+AP140+AP141+AP142</f>
        <v>0</v>
      </c>
      <c r="AQ138" s="21">
        <v>0</v>
      </c>
      <c r="AR138" s="220" t="s">
        <v>79</v>
      </c>
      <c r="AS138" s="220" t="s">
        <v>79</v>
      </c>
      <c r="AT138" s="19"/>
      <c r="AU138" s="19"/>
    </row>
    <row r="139" spans="1:47" ht="15.6" customHeight="1">
      <c r="A139" s="220"/>
      <c r="B139" s="220"/>
      <c r="C139" s="220"/>
      <c r="D139" s="27" t="s">
        <v>94</v>
      </c>
      <c r="E139" s="21">
        <f t="shared" si="168"/>
        <v>0</v>
      </c>
      <c r="F139" s="21">
        <v>0</v>
      </c>
      <c r="G139" s="21">
        <v>0</v>
      </c>
      <c r="H139" s="21">
        <v>0</v>
      </c>
      <c r="I139" s="29">
        <v>0</v>
      </c>
      <c r="J139" s="21">
        <v>0</v>
      </c>
      <c r="K139" s="29">
        <v>0</v>
      </c>
      <c r="L139" s="21">
        <v>0</v>
      </c>
      <c r="M139" s="21">
        <v>0</v>
      </c>
      <c r="N139" s="21">
        <v>0</v>
      </c>
      <c r="O139" s="29">
        <v>0</v>
      </c>
      <c r="P139" s="21">
        <v>0</v>
      </c>
      <c r="Q139" s="29">
        <v>0</v>
      </c>
      <c r="R139" s="21">
        <v>0</v>
      </c>
      <c r="S139" s="21">
        <v>0</v>
      </c>
      <c r="T139" s="21">
        <v>0</v>
      </c>
      <c r="U139" s="29">
        <v>0</v>
      </c>
      <c r="V139" s="21">
        <v>0</v>
      </c>
      <c r="W139" s="71">
        <v>0</v>
      </c>
      <c r="X139" s="21">
        <v>0</v>
      </c>
      <c r="Y139" s="21">
        <v>0</v>
      </c>
      <c r="Z139" s="21">
        <v>0</v>
      </c>
      <c r="AA139" s="29">
        <v>0</v>
      </c>
      <c r="AB139" s="21">
        <v>0</v>
      </c>
      <c r="AC139" s="29">
        <v>0</v>
      </c>
      <c r="AD139" s="21">
        <v>0</v>
      </c>
      <c r="AE139" s="21">
        <v>0</v>
      </c>
      <c r="AF139" s="21">
        <v>0</v>
      </c>
      <c r="AG139" s="29">
        <v>0</v>
      </c>
      <c r="AH139" s="21">
        <v>0</v>
      </c>
      <c r="AI139" s="29">
        <v>0</v>
      </c>
      <c r="AJ139" s="21">
        <v>0</v>
      </c>
      <c r="AK139" s="21">
        <v>0</v>
      </c>
      <c r="AL139" s="21">
        <v>0</v>
      </c>
      <c r="AM139" s="29">
        <v>0</v>
      </c>
      <c r="AN139" s="21">
        <v>0</v>
      </c>
      <c r="AO139" s="29">
        <v>0</v>
      </c>
      <c r="AP139" s="21">
        <v>0</v>
      </c>
      <c r="AQ139" s="21">
        <v>0</v>
      </c>
      <c r="AR139" s="224"/>
      <c r="AS139" s="224"/>
      <c r="AT139" s="19"/>
      <c r="AU139" s="19"/>
    </row>
    <row r="140" spans="1:47" ht="48">
      <c r="A140" s="220"/>
      <c r="B140" s="220"/>
      <c r="C140" s="220"/>
      <c r="D140" s="22" t="s">
        <v>95</v>
      </c>
      <c r="E140" s="21">
        <f t="shared" si="168"/>
        <v>0</v>
      </c>
      <c r="F140" s="21">
        <v>0</v>
      </c>
      <c r="G140" s="21">
        <v>0</v>
      </c>
      <c r="H140" s="29">
        <v>0</v>
      </c>
      <c r="I140" s="21">
        <v>0</v>
      </c>
      <c r="J140" s="21">
        <v>0</v>
      </c>
      <c r="K140" s="21">
        <v>0</v>
      </c>
      <c r="L140" s="29">
        <v>0</v>
      </c>
      <c r="M140" s="21">
        <v>0</v>
      </c>
      <c r="N140" s="29">
        <v>0</v>
      </c>
      <c r="O140" s="21">
        <v>0</v>
      </c>
      <c r="P140" s="21">
        <v>0</v>
      </c>
      <c r="Q140" s="21">
        <v>0</v>
      </c>
      <c r="R140" s="29">
        <v>0</v>
      </c>
      <c r="S140" s="21">
        <v>0</v>
      </c>
      <c r="T140" s="29">
        <v>0</v>
      </c>
      <c r="U140" s="21">
        <v>0</v>
      </c>
      <c r="V140" s="21">
        <v>0</v>
      </c>
      <c r="W140" s="72">
        <v>0</v>
      </c>
      <c r="X140" s="29">
        <v>0</v>
      </c>
      <c r="Y140" s="21">
        <v>0</v>
      </c>
      <c r="Z140" s="29">
        <v>0</v>
      </c>
      <c r="AA140" s="21">
        <v>0</v>
      </c>
      <c r="AB140" s="21">
        <v>0</v>
      </c>
      <c r="AC140" s="21">
        <v>0</v>
      </c>
      <c r="AD140" s="29">
        <v>0</v>
      </c>
      <c r="AE140" s="21">
        <v>0</v>
      </c>
      <c r="AF140" s="29">
        <v>0</v>
      </c>
      <c r="AG140" s="21">
        <v>0</v>
      </c>
      <c r="AH140" s="21">
        <v>0</v>
      </c>
      <c r="AI140" s="28">
        <v>0</v>
      </c>
      <c r="AJ140" s="29">
        <v>0</v>
      </c>
      <c r="AK140" s="21">
        <v>0</v>
      </c>
      <c r="AL140" s="29">
        <v>0</v>
      </c>
      <c r="AM140" s="21">
        <v>0</v>
      </c>
      <c r="AN140" s="21">
        <v>0</v>
      </c>
      <c r="AO140" s="21">
        <v>0</v>
      </c>
      <c r="AP140" s="29">
        <v>0</v>
      </c>
      <c r="AQ140" s="21">
        <v>0</v>
      </c>
      <c r="AR140" s="224"/>
      <c r="AS140" s="224"/>
      <c r="AT140" s="19"/>
      <c r="AU140" s="19"/>
    </row>
    <row r="141" spans="1:47">
      <c r="A141" s="220"/>
      <c r="B141" s="220"/>
      <c r="C141" s="220"/>
      <c r="D141" s="52" t="s">
        <v>96</v>
      </c>
      <c r="E141" s="21">
        <f t="shared" si="168"/>
        <v>0</v>
      </c>
      <c r="F141" s="21">
        <v>0</v>
      </c>
      <c r="G141" s="21">
        <v>0</v>
      </c>
      <c r="H141" s="49">
        <v>0</v>
      </c>
      <c r="I141" s="29">
        <v>0</v>
      </c>
      <c r="J141" s="21">
        <v>0</v>
      </c>
      <c r="K141" s="49">
        <v>0</v>
      </c>
      <c r="L141" s="18">
        <v>0</v>
      </c>
      <c r="M141" s="21">
        <v>0</v>
      </c>
      <c r="N141" s="49">
        <v>0</v>
      </c>
      <c r="O141" s="29">
        <v>0</v>
      </c>
      <c r="P141" s="21">
        <v>0</v>
      </c>
      <c r="Q141" s="29">
        <v>0</v>
      </c>
      <c r="R141" s="18">
        <v>0</v>
      </c>
      <c r="S141" s="21">
        <v>0</v>
      </c>
      <c r="T141" s="49">
        <v>0</v>
      </c>
      <c r="U141" s="29">
        <v>0</v>
      </c>
      <c r="V141" s="21">
        <v>0</v>
      </c>
      <c r="W141" s="73">
        <v>0</v>
      </c>
      <c r="X141" s="21">
        <v>0</v>
      </c>
      <c r="Y141" s="21">
        <v>0</v>
      </c>
      <c r="Z141" s="23">
        <v>0</v>
      </c>
      <c r="AA141" s="23">
        <v>0</v>
      </c>
      <c r="AB141" s="21">
        <v>0</v>
      </c>
      <c r="AC141" s="23">
        <v>0</v>
      </c>
      <c r="AD141" s="23">
        <v>0</v>
      </c>
      <c r="AE141" s="21">
        <v>0</v>
      </c>
      <c r="AF141" s="23">
        <v>0</v>
      </c>
      <c r="AG141" s="23">
        <v>0</v>
      </c>
      <c r="AH141" s="21">
        <v>0</v>
      </c>
      <c r="AI141" s="74">
        <v>0</v>
      </c>
      <c r="AJ141" s="49">
        <v>0</v>
      </c>
      <c r="AK141" s="21">
        <v>0</v>
      </c>
      <c r="AL141" s="49">
        <v>0</v>
      </c>
      <c r="AM141" s="49">
        <v>0</v>
      </c>
      <c r="AN141" s="21">
        <v>0</v>
      </c>
      <c r="AO141" s="49">
        <v>0</v>
      </c>
      <c r="AP141" s="49">
        <v>0</v>
      </c>
      <c r="AQ141" s="21">
        <v>0</v>
      </c>
      <c r="AR141" s="224"/>
      <c r="AS141" s="224"/>
      <c r="AT141" s="19"/>
      <c r="AU141" s="19"/>
    </row>
    <row r="142" spans="1:47" ht="46.5" customHeight="1">
      <c r="A142" s="220"/>
      <c r="B142" s="220"/>
      <c r="C142" s="221"/>
      <c r="D142" s="63" t="s">
        <v>97</v>
      </c>
      <c r="E142" s="21">
        <f t="shared" si="168"/>
        <v>0</v>
      </c>
      <c r="F142" s="21">
        <v>0</v>
      </c>
      <c r="G142" s="21">
        <v>0</v>
      </c>
      <c r="H142" s="67">
        <v>0</v>
      </c>
      <c r="I142" s="75">
        <v>0</v>
      </c>
      <c r="J142" s="21">
        <v>0</v>
      </c>
      <c r="K142" s="65">
        <v>0</v>
      </c>
      <c r="L142" s="64">
        <v>0</v>
      </c>
      <c r="M142" s="21">
        <v>0</v>
      </c>
      <c r="N142" s="66">
        <v>0</v>
      </c>
      <c r="O142" s="65">
        <v>0</v>
      </c>
      <c r="P142" s="21">
        <v>0</v>
      </c>
      <c r="Q142" s="65">
        <v>0</v>
      </c>
      <c r="R142" s="64">
        <v>0</v>
      </c>
      <c r="S142" s="21">
        <v>0</v>
      </c>
      <c r="T142" s="64">
        <v>0</v>
      </c>
      <c r="U142" s="65">
        <v>0</v>
      </c>
      <c r="V142" s="21">
        <v>0</v>
      </c>
      <c r="W142" s="76">
        <v>0</v>
      </c>
      <c r="X142" s="77">
        <v>0</v>
      </c>
      <c r="Y142" s="21">
        <v>0</v>
      </c>
      <c r="Z142" s="77">
        <v>0</v>
      </c>
      <c r="AA142" s="78">
        <v>0</v>
      </c>
      <c r="AB142" s="21">
        <v>0</v>
      </c>
      <c r="AC142" s="78">
        <v>0</v>
      </c>
      <c r="AD142" s="77">
        <v>0</v>
      </c>
      <c r="AE142" s="21">
        <v>0</v>
      </c>
      <c r="AF142" s="77">
        <v>0</v>
      </c>
      <c r="AG142" s="78">
        <v>0</v>
      </c>
      <c r="AH142" s="21">
        <v>0</v>
      </c>
      <c r="AI142" s="75">
        <v>0</v>
      </c>
      <c r="AJ142" s="69">
        <v>0</v>
      </c>
      <c r="AK142" s="21">
        <v>0</v>
      </c>
      <c r="AL142" s="64">
        <v>0</v>
      </c>
      <c r="AM142" s="57">
        <v>0</v>
      </c>
      <c r="AN142" s="21">
        <v>0</v>
      </c>
      <c r="AO142" s="65">
        <v>0</v>
      </c>
      <c r="AP142" s="70">
        <v>0</v>
      </c>
      <c r="AQ142" s="21">
        <v>0</v>
      </c>
      <c r="AR142" s="225"/>
      <c r="AS142" s="224"/>
      <c r="AT142" s="19"/>
      <c r="AU142" s="19"/>
    </row>
    <row r="143" spans="1:47" hidden="1">
      <c r="E143" s="3">
        <f>H143+Q143+Z143+AI143</f>
        <v>235.2</v>
      </c>
      <c r="H143" s="79">
        <f>H107+K107+N107</f>
        <v>20</v>
      </c>
      <c r="I143" s="80">
        <f>I107+L107+O107</f>
        <v>0</v>
      </c>
      <c r="J143" s="79">
        <f>J107+M107+P107</f>
        <v>0</v>
      </c>
      <c r="K143" s="79"/>
      <c r="L143" s="79"/>
      <c r="M143" s="81"/>
      <c r="N143" s="79"/>
      <c r="O143" s="79"/>
      <c r="P143" s="81"/>
      <c r="Q143" s="79">
        <f>Q107+T107+W107</f>
        <v>65.2</v>
      </c>
      <c r="R143" s="79"/>
      <c r="S143" s="81"/>
      <c r="T143" s="79"/>
      <c r="U143" s="79"/>
      <c r="V143" s="81"/>
      <c r="W143" s="79"/>
      <c r="X143" s="82"/>
      <c r="Y143" s="81"/>
      <c r="Z143" s="79">
        <f>Z107+AC107+AF107</f>
        <v>50</v>
      </c>
      <c r="AA143" s="79"/>
      <c r="AB143" s="79"/>
      <c r="AC143" s="79"/>
      <c r="AD143" s="79"/>
      <c r="AE143" s="79"/>
      <c r="AF143" s="79"/>
      <c r="AG143" s="79"/>
      <c r="AH143" s="79"/>
      <c r="AI143" s="80">
        <f>AI107+AL107+AO107</f>
        <v>100</v>
      </c>
      <c r="AJ143" s="79"/>
      <c r="AK143" s="79"/>
      <c r="AL143" s="79"/>
      <c r="AM143" s="81"/>
      <c r="AN143" s="79"/>
      <c r="AO143" s="79"/>
    </row>
    <row r="144" spans="1:47">
      <c r="B144" s="2"/>
      <c r="C144" s="2"/>
      <c r="E144" s="5"/>
      <c r="F144" s="5"/>
      <c r="G144" s="5"/>
      <c r="H144" s="5"/>
    </row>
    <row r="145" spans="1:45">
      <c r="B145" s="83"/>
      <c r="C145" s="2"/>
      <c r="D145" s="2"/>
      <c r="E145" s="83"/>
      <c r="F145" s="83"/>
      <c r="G145" s="83"/>
      <c r="H145" s="84"/>
    </row>
    <row r="146" spans="1:45">
      <c r="C146" s="85"/>
      <c r="E146" s="5"/>
    </row>
    <row r="147" spans="1:45" ht="24.75" customHeight="1">
      <c r="A147" s="51"/>
      <c r="B147" s="2"/>
      <c r="C147" s="86"/>
      <c r="D147" s="29"/>
      <c r="E147" s="87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55"/>
      <c r="AS147" s="55"/>
    </row>
    <row r="148" spans="1:45" s="9" customFormat="1" ht="15">
      <c r="A148" s="226" t="s">
        <v>157</v>
      </c>
      <c r="B148" s="227"/>
      <c r="C148" s="227"/>
      <c r="D148" s="227"/>
      <c r="E148" s="227"/>
      <c r="F148" s="88"/>
      <c r="G148" s="228" t="s">
        <v>158</v>
      </c>
      <c r="H148" s="228"/>
      <c r="I148" s="228"/>
      <c r="J148" s="228"/>
      <c r="K148" s="228"/>
      <c r="L148" s="228"/>
      <c r="M148" s="228"/>
      <c r="N148" s="88"/>
      <c r="O148" s="88"/>
      <c r="P148" s="89"/>
      <c r="Q148" s="90"/>
      <c r="R148" s="90"/>
      <c r="S148" s="89"/>
      <c r="T148" s="90"/>
      <c r="U148" s="90"/>
      <c r="V148" s="89"/>
      <c r="W148" s="90"/>
      <c r="X148" s="91"/>
      <c r="Y148" s="89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89"/>
      <c r="AQ148" s="89"/>
    </row>
    <row r="149" spans="1:45" s="9" customFormat="1" ht="24" customHeight="1">
      <c r="A149" s="226" t="s">
        <v>159</v>
      </c>
      <c r="B149" s="227"/>
      <c r="C149" s="227"/>
      <c r="D149" s="227"/>
      <c r="E149" s="88"/>
      <c r="F149" s="88"/>
      <c r="G149" s="229" t="s">
        <v>160</v>
      </c>
      <c r="H149" s="228"/>
      <c r="I149" s="228"/>
      <c r="J149" s="228"/>
      <c r="K149" s="228"/>
      <c r="L149" s="228"/>
      <c r="M149" s="228"/>
      <c r="N149" s="228"/>
      <c r="O149" s="228"/>
      <c r="P149" s="89"/>
      <c r="Q149" s="90"/>
      <c r="R149" s="90"/>
      <c r="S149" s="89"/>
      <c r="T149" s="90"/>
      <c r="U149" s="90"/>
      <c r="V149" s="89"/>
      <c r="W149" s="90"/>
      <c r="X149" s="91"/>
      <c r="Y149" s="89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89"/>
      <c r="AQ149" s="89"/>
    </row>
    <row r="150" spans="1:45" s="9" customFormat="1" ht="18" customHeight="1">
      <c r="A150" s="226" t="s">
        <v>161</v>
      </c>
      <c r="B150" s="227"/>
      <c r="C150" s="227"/>
      <c r="D150" s="227"/>
      <c r="E150" s="227"/>
      <c r="F150" s="88"/>
      <c r="G150" s="229" t="s">
        <v>162</v>
      </c>
      <c r="H150" s="228"/>
      <c r="I150" s="228"/>
      <c r="J150" s="228"/>
      <c r="K150" s="228"/>
      <c r="L150" s="228"/>
      <c r="M150" s="228"/>
      <c r="N150" s="228"/>
      <c r="O150" s="228"/>
      <c r="P150" s="4"/>
      <c r="Q150" s="3"/>
      <c r="R150" s="3"/>
      <c r="S150" s="4"/>
      <c r="T150" s="3"/>
      <c r="U150" s="90"/>
      <c r="V150" s="89"/>
      <c r="W150" s="90"/>
      <c r="X150" s="91"/>
      <c r="Y150" s="89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89"/>
      <c r="AQ150" s="89"/>
    </row>
    <row r="151" spans="1:45" s="9" customFormat="1" ht="15">
      <c r="A151" s="92"/>
      <c r="B151" s="92" t="s">
        <v>163</v>
      </c>
      <c r="C151" s="93"/>
      <c r="D151" s="7"/>
      <c r="E151" s="88"/>
      <c r="F151" s="88"/>
      <c r="G151" s="88"/>
      <c r="H151" s="88"/>
      <c r="I151" s="88"/>
      <c r="J151" s="94"/>
      <c r="K151" s="88" t="s">
        <v>163</v>
      </c>
      <c r="L151" s="88"/>
      <c r="M151" s="230"/>
      <c r="N151" s="230"/>
      <c r="O151" s="88"/>
      <c r="P151" s="95"/>
      <c r="Q151" s="3"/>
      <c r="R151" s="3"/>
      <c r="S151" s="4"/>
      <c r="T151" s="90"/>
      <c r="U151" s="90"/>
      <c r="V151" s="89"/>
      <c r="W151" s="90"/>
      <c r="X151" s="91"/>
      <c r="Y151" s="89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89"/>
      <c r="AQ151" s="89"/>
    </row>
    <row r="152" spans="1:45" ht="23.25" customHeight="1">
      <c r="A152" s="231" t="s">
        <v>164</v>
      </c>
      <c r="B152" s="232"/>
      <c r="C152" s="232"/>
      <c r="D152" s="232"/>
      <c r="E152" s="232"/>
      <c r="F152" s="232"/>
      <c r="G152" s="233"/>
      <c r="H152" s="233"/>
      <c r="I152" s="96"/>
      <c r="J152" s="95"/>
      <c r="K152" s="96"/>
      <c r="L152" s="96"/>
      <c r="M152" s="95"/>
      <c r="N152" s="96"/>
      <c r="O152" s="96"/>
      <c r="AM152" s="3"/>
    </row>
    <row r="153" spans="1:45" ht="14.25" customHeight="1">
      <c r="A153" s="231"/>
      <c r="B153" s="232"/>
      <c r="C153" s="232"/>
      <c r="D153" s="232"/>
      <c r="E153" s="232"/>
      <c r="F153" s="232"/>
      <c r="G153" s="233"/>
      <c r="H153" s="233"/>
      <c r="I153" s="96"/>
      <c r="J153" s="95"/>
      <c r="K153" s="96"/>
      <c r="L153" s="96"/>
      <c r="M153" s="95"/>
      <c r="N153" s="96"/>
      <c r="O153" s="96"/>
      <c r="AM153" s="3"/>
    </row>
    <row r="154" spans="1:45">
      <c r="A154" s="231"/>
      <c r="B154" s="234"/>
      <c r="C154" s="234"/>
      <c r="D154" s="234"/>
      <c r="E154" s="233"/>
      <c r="F154" s="233"/>
      <c r="G154" s="233"/>
      <c r="H154" s="233"/>
      <c r="S154" s="3"/>
      <c r="AM154" s="3"/>
    </row>
  </sheetData>
  <mergeCells count="547">
    <mergeCell ref="A154:H154"/>
    <mergeCell ref="A148:E148"/>
    <mergeCell ref="G148:M148"/>
    <mergeCell ref="A149:D149"/>
    <mergeCell ref="G149:O149"/>
    <mergeCell ref="A150:E150"/>
    <mergeCell ref="G150:O150"/>
    <mergeCell ref="M151:N151"/>
    <mergeCell ref="A152:H152"/>
    <mergeCell ref="A153:H153"/>
    <mergeCell ref="A128:C132"/>
    <mergeCell ref="AR128:AR132"/>
    <mergeCell ref="AS128:AS132"/>
    <mergeCell ref="A133:C137"/>
    <mergeCell ref="AR133:AR137"/>
    <mergeCell ref="AS133:AS137"/>
    <mergeCell ref="A138:C142"/>
    <mergeCell ref="AR138:AR142"/>
    <mergeCell ref="AS138:AS142"/>
    <mergeCell ref="A112:C116"/>
    <mergeCell ref="AR112:AR116"/>
    <mergeCell ref="AS112:AS116"/>
    <mergeCell ref="A117:C121"/>
    <mergeCell ref="AR117:AR121"/>
    <mergeCell ref="AS117:AS121"/>
    <mergeCell ref="A122:C122"/>
    <mergeCell ref="A123:C127"/>
    <mergeCell ref="AR123:AR127"/>
    <mergeCell ref="AS123:AS127"/>
    <mergeCell ref="A97:A101"/>
    <mergeCell ref="B97:B101"/>
    <mergeCell ref="C97:C101"/>
    <mergeCell ref="AR97:AR101"/>
    <mergeCell ref="AS97:AS101"/>
    <mergeCell ref="A102:C106"/>
    <mergeCell ref="AR102:AR106"/>
    <mergeCell ref="AS102:AS106"/>
    <mergeCell ref="A107:C111"/>
    <mergeCell ref="AR107:AR111"/>
    <mergeCell ref="AS107:AS111"/>
    <mergeCell ref="AK92:AK96"/>
    <mergeCell ref="AL92:AL96"/>
    <mergeCell ref="AM92:AM96"/>
    <mergeCell ref="AN92:AN96"/>
    <mergeCell ref="AO92:AO96"/>
    <mergeCell ref="AP92:AP96"/>
    <mergeCell ref="AQ92:AQ96"/>
    <mergeCell ref="AR92:AR96"/>
    <mergeCell ref="AS92:AS96"/>
    <mergeCell ref="AB92:AB96"/>
    <mergeCell ref="AC92:AC96"/>
    <mergeCell ref="AD92:AD96"/>
    <mergeCell ref="AE92:AE96"/>
    <mergeCell ref="AF92:AF96"/>
    <mergeCell ref="AG92:AG96"/>
    <mergeCell ref="AH92:AH96"/>
    <mergeCell ref="AI92:AI96"/>
    <mergeCell ref="AJ92:AJ96"/>
    <mergeCell ref="S92:S96"/>
    <mergeCell ref="T92:T96"/>
    <mergeCell ref="U92:U96"/>
    <mergeCell ref="V92:V96"/>
    <mergeCell ref="W92:W96"/>
    <mergeCell ref="X92:X96"/>
    <mergeCell ref="Y92:Y96"/>
    <mergeCell ref="Z92:Z96"/>
    <mergeCell ref="AA92:AA96"/>
    <mergeCell ref="J92:J96"/>
    <mergeCell ref="K92:K96"/>
    <mergeCell ref="L92:L96"/>
    <mergeCell ref="M92:M96"/>
    <mergeCell ref="N92:N96"/>
    <mergeCell ref="O92:O96"/>
    <mergeCell ref="P92:P96"/>
    <mergeCell ref="Q92:Q96"/>
    <mergeCell ref="R92:R96"/>
    <mergeCell ref="A92:A96"/>
    <mergeCell ref="B92:B96"/>
    <mergeCell ref="C92:C96"/>
    <mergeCell ref="D92:D96"/>
    <mergeCell ref="E92:E96"/>
    <mergeCell ref="F92:F96"/>
    <mergeCell ref="G92:G96"/>
    <mergeCell ref="H92:H96"/>
    <mergeCell ref="I92:I96"/>
    <mergeCell ref="AK87:AK91"/>
    <mergeCell ref="AL87:AL91"/>
    <mergeCell ref="AM87:AM91"/>
    <mergeCell ref="AN87:AN91"/>
    <mergeCell ref="AO87:AO91"/>
    <mergeCell ref="AP87:AP91"/>
    <mergeCell ref="AQ87:AQ91"/>
    <mergeCell ref="AR87:AR91"/>
    <mergeCell ref="AS87:AS91"/>
    <mergeCell ref="AB87:AB91"/>
    <mergeCell ref="AC87:AC91"/>
    <mergeCell ref="AD87:AD91"/>
    <mergeCell ref="AE87:AE91"/>
    <mergeCell ref="AF87:AF91"/>
    <mergeCell ref="AG87:AG91"/>
    <mergeCell ref="AH87:AH91"/>
    <mergeCell ref="AI87:AI91"/>
    <mergeCell ref="AJ87:AJ91"/>
    <mergeCell ref="S87:S91"/>
    <mergeCell ref="T87:T91"/>
    <mergeCell ref="U87:U91"/>
    <mergeCell ref="V87:V91"/>
    <mergeCell ref="W87:W91"/>
    <mergeCell ref="X87:X91"/>
    <mergeCell ref="Y87:Y91"/>
    <mergeCell ref="Z87:Z91"/>
    <mergeCell ref="AA87:AA91"/>
    <mergeCell ref="AS77:AS81"/>
    <mergeCell ref="A82:A86"/>
    <mergeCell ref="B82:B86"/>
    <mergeCell ref="C82:C86"/>
    <mergeCell ref="AR82:AR86"/>
    <mergeCell ref="AS82:AS86"/>
    <mergeCell ref="A87:A91"/>
    <mergeCell ref="B87:B91"/>
    <mergeCell ref="C87:C91"/>
    <mergeCell ref="D87:D91"/>
    <mergeCell ref="E87:E91"/>
    <mergeCell ref="F87:F91"/>
    <mergeCell ref="G87:G91"/>
    <mergeCell ref="H87:H91"/>
    <mergeCell ref="I87:I91"/>
    <mergeCell ref="J87:J91"/>
    <mergeCell ref="K87:K91"/>
    <mergeCell ref="L87:L91"/>
    <mergeCell ref="M87:M91"/>
    <mergeCell ref="N87:N91"/>
    <mergeCell ref="O87:O91"/>
    <mergeCell ref="P87:P91"/>
    <mergeCell ref="Q87:Q91"/>
    <mergeCell ref="R87:R91"/>
    <mergeCell ref="AJ77:AJ81"/>
    <mergeCell ref="AK77:AK81"/>
    <mergeCell ref="AL77:AL81"/>
    <mergeCell ref="AM77:AM81"/>
    <mergeCell ref="AN77:AN81"/>
    <mergeCell ref="AO77:AO81"/>
    <mergeCell ref="AP77:AP81"/>
    <mergeCell ref="AQ77:AQ81"/>
    <mergeCell ref="AR77:AR81"/>
    <mergeCell ref="AA77:AA81"/>
    <mergeCell ref="AB77:AB81"/>
    <mergeCell ref="AC77:AC81"/>
    <mergeCell ref="AD77:AD81"/>
    <mergeCell ref="AE77:AE81"/>
    <mergeCell ref="AF77:AF81"/>
    <mergeCell ref="AG77:AG81"/>
    <mergeCell ref="AH77:AH81"/>
    <mergeCell ref="AI77:AI81"/>
    <mergeCell ref="R77:R81"/>
    <mergeCell ref="S77:S81"/>
    <mergeCell ref="T77:T81"/>
    <mergeCell ref="U77:U81"/>
    <mergeCell ref="V77:V81"/>
    <mergeCell ref="W77:W81"/>
    <mergeCell ref="X77:X81"/>
    <mergeCell ref="Y77:Y81"/>
    <mergeCell ref="Z77:Z81"/>
    <mergeCell ref="AM72:AM76"/>
    <mergeCell ref="AN72:AN76"/>
    <mergeCell ref="AO72:AO76"/>
    <mergeCell ref="AP72:AP76"/>
    <mergeCell ref="AQ72:AQ76"/>
    <mergeCell ref="AR72:AR76"/>
    <mergeCell ref="AS72:AS76"/>
    <mergeCell ref="A77:A81"/>
    <mergeCell ref="B77:B81"/>
    <mergeCell ref="C77:C81"/>
    <mergeCell ref="D77:D81"/>
    <mergeCell ref="E77:E81"/>
    <mergeCell ref="F77:F81"/>
    <mergeCell ref="G77:G81"/>
    <mergeCell ref="H77:H81"/>
    <mergeCell ref="I77:I81"/>
    <mergeCell ref="J77:J81"/>
    <mergeCell ref="K77:K81"/>
    <mergeCell ref="L77:L81"/>
    <mergeCell ref="M77:M81"/>
    <mergeCell ref="N77:N81"/>
    <mergeCell ref="O77:O81"/>
    <mergeCell ref="P77:P81"/>
    <mergeCell ref="Q77:Q81"/>
    <mergeCell ref="AD72:AD76"/>
    <mergeCell ref="AE72:AE76"/>
    <mergeCell ref="AF72:AF76"/>
    <mergeCell ref="AG72:AG76"/>
    <mergeCell ref="AH72:AH76"/>
    <mergeCell ref="AI72:AI76"/>
    <mergeCell ref="AJ72:AJ76"/>
    <mergeCell ref="AK72:AK76"/>
    <mergeCell ref="AL72:AL76"/>
    <mergeCell ref="U72:U76"/>
    <mergeCell ref="V72:V76"/>
    <mergeCell ref="W72:W76"/>
    <mergeCell ref="X72:X76"/>
    <mergeCell ref="Y72:Y76"/>
    <mergeCell ref="Z72:Z76"/>
    <mergeCell ref="AA72:AA76"/>
    <mergeCell ref="AB72:AB76"/>
    <mergeCell ref="AC72:AC76"/>
    <mergeCell ref="A66:C70"/>
    <mergeCell ref="AR66:AR70"/>
    <mergeCell ref="AS66:AS70"/>
    <mergeCell ref="B71:AS71"/>
    <mergeCell ref="A72:A76"/>
    <mergeCell ref="B72:B76"/>
    <mergeCell ref="C72:C76"/>
    <mergeCell ref="D72:D76"/>
    <mergeCell ref="E72:E76"/>
    <mergeCell ref="F72:F76"/>
    <mergeCell ref="G72:G76"/>
    <mergeCell ref="H72:H76"/>
    <mergeCell ref="I72:I76"/>
    <mergeCell ref="J72:J76"/>
    <mergeCell ref="K72:K76"/>
    <mergeCell ref="L72:L76"/>
    <mergeCell ref="M72:M76"/>
    <mergeCell ref="N72:N76"/>
    <mergeCell ref="O72:O76"/>
    <mergeCell ref="P72:P76"/>
    <mergeCell ref="Q72:Q76"/>
    <mergeCell ref="R72:R76"/>
    <mergeCell ref="S72:S76"/>
    <mergeCell ref="T72:T76"/>
    <mergeCell ref="AK61:AK65"/>
    <mergeCell ref="AL61:AL65"/>
    <mergeCell ref="AM61:AM65"/>
    <mergeCell ref="AN61:AN65"/>
    <mergeCell ref="AO61:AO65"/>
    <mergeCell ref="AP61:AP65"/>
    <mergeCell ref="AQ61:AQ65"/>
    <mergeCell ref="AR61:AR65"/>
    <mergeCell ref="AS61:AS65"/>
    <mergeCell ref="AB61:AB65"/>
    <mergeCell ref="AC61:AC65"/>
    <mergeCell ref="AD61:AD65"/>
    <mergeCell ref="AE61:AE65"/>
    <mergeCell ref="AF61:AF65"/>
    <mergeCell ref="AG61:AG65"/>
    <mergeCell ref="AH61:AH65"/>
    <mergeCell ref="AI61:AI65"/>
    <mergeCell ref="AJ61:AJ65"/>
    <mergeCell ref="S61:S65"/>
    <mergeCell ref="T61:T65"/>
    <mergeCell ref="U61:U65"/>
    <mergeCell ref="V61:V65"/>
    <mergeCell ref="W61:W65"/>
    <mergeCell ref="X61:X65"/>
    <mergeCell ref="Y61:Y65"/>
    <mergeCell ref="Z61:Z65"/>
    <mergeCell ref="AA61:AA65"/>
    <mergeCell ref="J61:J65"/>
    <mergeCell ref="K61:K65"/>
    <mergeCell ref="L61:L65"/>
    <mergeCell ref="M61:M65"/>
    <mergeCell ref="N61:N65"/>
    <mergeCell ref="O61:O65"/>
    <mergeCell ref="P61:P65"/>
    <mergeCell ref="Q61:Q65"/>
    <mergeCell ref="R61:R65"/>
    <mergeCell ref="A61:A65"/>
    <mergeCell ref="B61:B65"/>
    <mergeCell ref="C61:C65"/>
    <mergeCell ref="D61:D65"/>
    <mergeCell ref="E61:E65"/>
    <mergeCell ref="F61:F65"/>
    <mergeCell ref="G61:G65"/>
    <mergeCell ref="H61:H65"/>
    <mergeCell ref="I61:I65"/>
    <mergeCell ref="A51:A55"/>
    <mergeCell ref="B51:B55"/>
    <mergeCell ref="C51:C55"/>
    <mergeCell ref="AR51:AR55"/>
    <mergeCell ref="AS51:AS55"/>
    <mergeCell ref="A56:A60"/>
    <mergeCell ref="B56:B60"/>
    <mergeCell ref="C56:C60"/>
    <mergeCell ref="AR56:AR60"/>
    <mergeCell ref="AS56:AS60"/>
    <mergeCell ref="AS36:AS40"/>
    <mergeCell ref="A41:A45"/>
    <mergeCell ref="B41:B45"/>
    <mergeCell ref="C41:C45"/>
    <mergeCell ref="AR41:AR45"/>
    <mergeCell ref="AS41:AS45"/>
    <mergeCell ref="A46:A50"/>
    <mergeCell ref="B46:B50"/>
    <mergeCell ref="C46:C50"/>
    <mergeCell ref="AR46:AR50"/>
    <mergeCell ref="AS46:AS50"/>
    <mergeCell ref="AJ36:AJ40"/>
    <mergeCell ref="AK36:AK40"/>
    <mergeCell ref="AL36:AL40"/>
    <mergeCell ref="AM36:AM40"/>
    <mergeCell ref="AN36:AN40"/>
    <mergeCell ref="AO36:AO40"/>
    <mergeCell ref="AP36:AP40"/>
    <mergeCell ref="AQ36:AQ40"/>
    <mergeCell ref="AR36:AR40"/>
    <mergeCell ref="AA36:AA40"/>
    <mergeCell ref="AB36:AB40"/>
    <mergeCell ref="AC36:AC40"/>
    <mergeCell ref="AD36:AD40"/>
    <mergeCell ref="AE36:AE40"/>
    <mergeCell ref="AF36:AF40"/>
    <mergeCell ref="AG36:AG40"/>
    <mergeCell ref="AH36:AH40"/>
    <mergeCell ref="AI36:AI40"/>
    <mergeCell ref="R36:R40"/>
    <mergeCell ref="S36:S40"/>
    <mergeCell ref="T36:T40"/>
    <mergeCell ref="U36:U40"/>
    <mergeCell ref="V36:V40"/>
    <mergeCell ref="W36:W40"/>
    <mergeCell ref="X36:X40"/>
    <mergeCell ref="Y36:Y40"/>
    <mergeCell ref="Z36:Z40"/>
    <mergeCell ref="AR26:AR30"/>
    <mergeCell ref="AS26:AS30"/>
    <mergeCell ref="A31:A35"/>
    <mergeCell ref="B31:B35"/>
    <mergeCell ref="C31:C35"/>
    <mergeCell ref="AR31:AR35"/>
    <mergeCell ref="AS31:AS35"/>
    <mergeCell ref="A36:A40"/>
    <mergeCell ref="B36:B40"/>
    <mergeCell ref="C36:C40"/>
    <mergeCell ref="D36:D40"/>
    <mergeCell ref="E36:E40"/>
    <mergeCell ref="F36:F40"/>
    <mergeCell ref="G36:G40"/>
    <mergeCell ref="H36:H40"/>
    <mergeCell ref="I36:I40"/>
    <mergeCell ref="J36:J40"/>
    <mergeCell ref="K36:K40"/>
    <mergeCell ref="L36:L40"/>
    <mergeCell ref="M36:M40"/>
    <mergeCell ref="N36:N40"/>
    <mergeCell ref="O36:O40"/>
    <mergeCell ref="P36:P40"/>
    <mergeCell ref="Q36:Q40"/>
    <mergeCell ref="AI26:AI30"/>
    <mergeCell ref="AJ26:AJ30"/>
    <mergeCell ref="AK26:AK30"/>
    <mergeCell ref="AL26:AL30"/>
    <mergeCell ref="AM26:AM30"/>
    <mergeCell ref="AN26:AN30"/>
    <mergeCell ref="AO26:AO30"/>
    <mergeCell ref="AP26:AP30"/>
    <mergeCell ref="AQ26:AQ30"/>
    <mergeCell ref="Z26:Z30"/>
    <mergeCell ref="AA26:AA30"/>
    <mergeCell ref="AB26:AB30"/>
    <mergeCell ref="AC26:AC30"/>
    <mergeCell ref="AD26:AD30"/>
    <mergeCell ref="AE26:AE30"/>
    <mergeCell ref="AF26:AF30"/>
    <mergeCell ref="AG26:AG30"/>
    <mergeCell ref="AH26:AH30"/>
    <mergeCell ref="Q26:Q30"/>
    <mergeCell ref="R26:R30"/>
    <mergeCell ref="S26:S30"/>
    <mergeCell ref="T26:T30"/>
    <mergeCell ref="U26:U30"/>
    <mergeCell ref="V26:V30"/>
    <mergeCell ref="W26:W30"/>
    <mergeCell ref="X26:X30"/>
    <mergeCell ref="Y26:Y30"/>
    <mergeCell ref="AL21:AL25"/>
    <mergeCell ref="AM21:AM25"/>
    <mergeCell ref="AN21:AN25"/>
    <mergeCell ref="AO21:AO25"/>
    <mergeCell ref="AP21:AP25"/>
    <mergeCell ref="AQ21:AQ25"/>
    <mergeCell ref="AR21:AR25"/>
    <mergeCell ref="AS21:AS25"/>
    <mergeCell ref="A26:A30"/>
    <mergeCell ref="B26:B30"/>
    <mergeCell ref="C26:C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N26:N30"/>
    <mergeCell ref="O26:O30"/>
    <mergeCell ref="P26:P30"/>
    <mergeCell ref="AC21:AC25"/>
    <mergeCell ref="AD21:AD25"/>
    <mergeCell ref="AE21:AE25"/>
    <mergeCell ref="AF21:AF25"/>
    <mergeCell ref="AG21:AG25"/>
    <mergeCell ref="AH21:AH25"/>
    <mergeCell ref="AI21:AI25"/>
    <mergeCell ref="AJ21:AJ25"/>
    <mergeCell ref="AK21:AK25"/>
    <mergeCell ref="T21:T25"/>
    <mergeCell ref="U21:U25"/>
    <mergeCell ref="V21:V25"/>
    <mergeCell ref="W21:W25"/>
    <mergeCell ref="X21:X25"/>
    <mergeCell ref="Y21:Y25"/>
    <mergeCell ref="Z21:Z25"/>
    <mergeCell ref="AA21:AA25"/>
    <mergeCell ref="AB21:AB25"/>
    <mergeCell ref="AO16:AO20"/>
    <mergeCell ref="AP16:AP20"/>
    <mergeCell ref="AQ16:AQ20"/>
    <mergeCell ref="AR16:AR20"/>
    <mergeCell ref="AS16:AS20"/>
    <mergeCell ref="A21:A25"/>
    <mergeCell ref="B21:B25"/>
    <mergeCell ref="C21:C25"/>
    <mergeCell ref="D21:D25"/>
    <mergeCell ref="E21:E25"/>
    <mergeCell ref="F21:F25"/>
    <mergeCell ref="G21:G25"/>
    <mergeCell ref="H21:H25"/>
    <mergeCell ref="I21:I25"/>
    <mergeCell ref="J21:J25"/>
    <mergeCell ref="K21:K25"/>
    <mergeCell ref="L21:L25"/>
    <mergeCell ref="M21:M25"/>
    <mergeCell ref="N21:N25"/>
    <mergeCell ref="O21:O25"/>
    <mergeCell ref="P21:P25"/>
    <mergeCell ref="Q21:Q25"/>
    <mergeCell ref="R21:R25"/>
    <mergeCell ref="S21:S25"/>
    <mergeCell ref="AF16:AF20"/>
    <mergeCell ref="AG16:AG20"/>
    <mergeCell ref="AH16:AH20"/>
    <mergeCell ref="AI16:AI20"/>
    <mergeCell ref="AJ16:AJ20"/>
    <mergeCell ref="AK16:AK20"/>
    <mergeCell ref="AL16:AL20"/>
    <mergeCell ref="AM16:AM20"/>
    <mergeCell ref="AN16:AN20"/>
    <mergeCell ref="W16:W20"/>
    <mergeCell ref="X16:X20"/>
    <mergeCell ref="Y16:Y20"/>
    <mergeCell ref="Z16:Z20"/>
    <mergeCell ref="AA16:AA20"/>
    <mergeCell ref="AB16:AB20"/>
    <mergeCell ref="AC16:AC20"/>
    <mergeCell ref="AD16:AD20"/>
    <mergeCell ref="AE16:AE20"/>
    <mergeCell ref="AQ12:AQ13"/>
    <mergeCell ref="B15:AS15"/>
    <mergeCell ref="A16:A20"/>
    <mergeCell ref="B16:B20"/>
    <mergeCell ref="C16:C20"/>
    <mergeCell ref="D16:D20"/>
    <mergeCell ref="E16:E20"/>
    <mergeCell ref="F16:F20"/>
    <mergeCell ref="G16:G20"/>
    <mergeCell ref="H16:H20"/>
    <mergeCell ref="I16:I20"/>
    <mergeCell ref="J16:J20"/>
    <mergeCell ref="K16:K20"/>
    <mergeCell ref="L16:L20"/>
    <mergeCell ref="M16:M20"/>
    <mergeCell ref="N16:N20"/>
    <mergeCell ref="O16:O20"/>
    <mergeCell ref="P16:P20"/>
    <mergeCell ref="Q16:Q20"/>
    <mergeCell ref="R16:R20"/>
    <mergeCell ref="S16:S20"/>
    <mergeCell ref="T16:T20"/>
    <mergeCell ref="U16:U20"/>
    <mergeCell ref="V16:V20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S10:AS13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J1:AR1"/>
    <mergeCell ref="AL2:AR2"/>
    <mergeCell ref="AM3:AR3"/>
    <mergeCell ref="B4:AF4"/>
    <mergeCell ref="AQ4:AR4"/>
    <mergeCell ref="B5:AE5"/>
    <mergeCell ref="B6:AF6"/>
    <mergeCell ref="A10:A13"/>
    <mergeCell ref="B10:B13"/>
    <mergeCell ref="C10:C13"/>
    <mergeCell ref="D10:D13"/>
    <mergeCell ref="E10:G10"/>
    <mergeCell ref="H10:AQ10"/>
    <mergeCell ref="AR10:AR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</mergeCells>
  <pageMargins left="0.51181102362204722" right="0.11811023622047245" top="0.15748031496062992" bottom="0.11811023622047245" header="0.11811023622047245" footer="0.11811023622047245"/>
  <pageSetup paperSize="8" scale="39" fitToHeight="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сетевой за 1 кв. 2024 г.</vt:lpstr>
      <vt:lpstr>'сетевой за 1 кв. 2024 г.'!Print_Titles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 Владислав Сергеевич</dc:creator>
  <cp:lastModifiedBy>Кузьменко Владислав Сергеевич</cp:lastModifiedBy>
  <cp:revision>11</cp:revision>
  <dcterms:created xsi:type="dcterms:W3CDTF">2006-09-28T05:33:49Z</dcterms:created>
  <dcterms:modified xsi:type="dcterms:W3CDTF">2024-04-23T06:11:52Z</dcterms:modified>
</cp:coreProperties>
</file>