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КФ СВОДНЫЙ ОТЧЕТ НР ЗА 2020" sheetId="15" r:id="rId1"/>
  </sheets>
  <definedNames>
    <definedName name="_xlnm.Print_Titles" localSheetId="0">'КФ СВОДНЫЙ ОТЧЕТ НР ЗА 2020'!$6:$6</definedName>
  </definedNames>
  <calcPr calcId="125725"/>
</workbook>
</file>

<file path=xl/calcChain.xml><?xml version="1.0" encoding="utf-8"?>
<calcChain xmlns="http://schemas.openxmlformats.org/spreadsheetml/2006/main">
  <c r="T27" i="15"/>
  <c r="S27"/>
  <c r="R27"/>
  <c r="Q27"/>
  <c r="P27"/>
  <c r="O27"/>
  <c r="Q24"/>
  <c r="P24"/>
  <c r="O24"/>
  <c r="Q23"/>
  <c r="P23"/>
  <c r="O23"/>
  <c r="Q22"/>
  <c r="P22"/>
  <c r="O22"/>
  <c r="R17"/>
  <c r="R16"/>
  <c r="R15"/>
  <c r="R13"/>
  <c r="R12"/>
  <c r="R11"/>
  <c r="R9"/>
  <c r="R8"/>
  <c r="R7"/>
  <c r="P25" l="1"/>
  <c r="R24"/>
  <c r="O25"/>
  <c r="Q25"/>
  <c r="R25" s="1"/>
  <c r="R22"/>
  <c r="R23"/>
</calcChain>
</file>

<file path=xl/sharedStrings.xml><?xml version="1.0" encoding="utf-8"?>
<sst xmlns="http://schemas.openxmlformats.org/spreadsheetml/2006/main" count="212" uniqueCount="88">
  <si>
    <t>юридические лица</t>
  </si>
  <si>
    <t>физические лица</t>
  </si>
  <si>
    <t>X</t>
  </si>
  <si>
    <t>№ п/п</t>
  </si>
  <si>
    <t>Размер льготы, %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</si>
  <si>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</si>
  <si>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</si>
  <si>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</si>
  <si>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</si>
  <si>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</si>
  <si>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</si>
  <si>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</si>
  <si>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</si>
  <si>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</si>
  <si>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</si>
  <si>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</si>
  <si>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</si>
  <si>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</si>
  <si>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</si>
  <si>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</si>
  <si>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</si>
  <si>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</si>
  <si>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</si>
  <si>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</si>
  <si>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</si>
  <si>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</si>
  <si>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</si>
  <si>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Комитет по финансам администрации города Урай</t>
  </si>
  <si>
    <t>техническая</t>
  </si>
  <si>
    <t>Развитие муниципального управления, обеспечение сбалансированности бюджета</t>
  </si>
  <si>
    <t xml:space="preserve">Цели предоставления налоговых расходов </t>
  </si>
  <si>
    <t xml:space="preserve">Стратегия социально-экономического развития муниципального образования городской округ город Урай до 2020 года и на период до 2030 года, утвержденная  решением Думы города Урай от 22.11.2018 N 66 </t>
  </si>
  <si>
    <t>Управление по культуре и социальным вопросам администрации города Урай</t>
  </si>
  <si>
    <t>Социальная поддержка отдельных категорий граждан, нуждающихся в особой заботе государства</t>
  </si>
  <si>
    <t>социальная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</si>
  <si>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</si>
  <si>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</si>
  <si>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</si>
  <si>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t>стимулирующая</t>
  </si>
  <si>
    <t>Управление экономического развития администрации города Урай</t>
  </si>
  <si>
    <t xml:space="preserve">1. Формирование благоприятного инвестиционного климата. 
2. Привлечение инвестиций.
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</si>
  <si>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2021 года)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</si>
  <si>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</si>
  <si>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2015 года) </t>
    </r>
    <r>
      <rPr>
        <u/>
        <sz val="12"/>
        <rFont val="Times New Roman"/>
        <family val="1"/>
        <charset val="204"/>
      </rPr>
      <t xml:space="preserve">
</t>
    </r>
  </si>
  <si>
    <t>неограниченный  (до даты прекращения действия льготы)</t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</si>
  <si>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</si>
  <si>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</si>
  <si>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2015 года) 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</si>
  <si>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1 введен решением Думы города Урай от 25.12.2014 №78, в ред. от 24.12.2015 №144, вступившее в силу с 2015 года )</t>
    </r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</si>
  <si>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4 введен решением Думы города Урай от 22.10.2020 N 81)
</t>
    </r>
  </si>
  <si>
    <t>Размер налоговой ставки, %</t>
  </si>
  <si>
    <t>полное освобождение</t>
  </si>
  <si>
    <t>частичное освобождение</t>
  </si>
  <si>
    <r>
  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</si>
  <si>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</si>
  <si>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</si>
  <si>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</si>
  <si>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t xml:space="preserve">за 2016-2020 годы </t>
  </si>
  <si>
    <t xml:space="preserve">Наименование налоговых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(налоговых льгот) </t>
  </si>
  <si>
    <t>да</t>
  </si>
  <si>
    <r>
      <t xml:space="preserve">Соответствие целям социально-экономической политики города Урай, не относящимся к муниципальным  программам,                                              </t>
    </r>
    <r>
      <rPr>
        <b/>
        <sz val="12"/>
        <rFont val="Times New Roman"/>
        <family val="1"/>
        <charset val="204"/>
      </rPr>
      <t xml:space="preserve">  да/нет</t>
    </r>
  </si>
  <si>
    <r>
      <t xml:space="preserve">* V (востреб-ть), предоставленной льготы    (РАСЧЕТ КУРАТОРАМИ)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 xml:space="preserve">(V =  (m / n*100)    (значение  V &gt; 0)              </t>
    </r>
  </si>
  <si>
    <t xml:space="preserve"> НР сохранить</t>
  </si>
  <si>
    <t xml:space="preserve"> НР отменить</t>
  </si>
  <si>
    <t>Даты вступления в силу / дата начала действия МПА, устананавливающих НР</t>
  </si>
  <si>
    <t xml:space="preserve">Куратор налогового расхода (НР) </t>
  </si>
  <si>
    <t>Период действия налоговых расходов (НР)(льгот)</t>
  </si>
  <si>
    <t xml:space="preserve">Наименования МПА города Урай, определяющих цели СЭР города Урай, не относящихся к МП города Урай, в целях реализации которых предоставляются налоговые расходы (НР) </t>
  </si>
  <si>
    <t>Объем налоговых  расходов (льгот) НР, тыс.руб.</t>
  </si>
  <si>
    <r>
      <t xml:space="preserve">Количество плательщиков, воспользовавшихся правом на льготу по налоговому расходу (НР) в отчетном финансовом году (ед.), </t>
    </r>
    <r>
      <rPr>
        <b/>
        <sz val="12"/>
        <rFont val="Times New Roman"/>
        <family val="1"/>
        <charset val="204"/>
      </rPr>
      <t>(m)</t>
    </r>
  </si>
  <si>
    <r>
      <t xml:space="preserve">Общее кол-во плательщиков по налогу                                                                                                                                                                                                                                                                                                                                                                                                                                                                                             (потенциальных пользователей налоговых расходов НР), ед., </t>
    </r>
    <r>
      <rPr>
        <b/>
        <sz val="12"/>
        <rFont val="Times New Roman"/>
        <family val="1"/>
        <charset val="204"/>
      </rPr>
      <t>(n)</t>
    </r>
  </si>
  <si>
    <t>Предложение куратора налогового расхода (НР)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</si>
  <si>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</si>
  <si>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Востребованность/эффективность,  предоставленных налоговых расходов (НР)                                               </t>
  </si>
  <si>
    <t>НР востребован/                                       эффективный</t>
  </si>
  <si>
    <t>НР востребован/                                       недостаточно эффективный</t>
  </si>
  <si>
    <t xml:space="preserve"> ДЕЙСТВУЕТ С 2021 года</t>
  </si>
  <si>
    <t>НР                                       не востребован/                                      неэффективный</t>
  </si>
  <si>
    <t>НР                                                         не востребован /                                       недостаточно эффективный</t>
  </si>
  <si>
    <t>в том числе сады, огороды</t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</si>
  <si>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</si>
  <si>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Целевая категория налоговых расходов (НР)</t>
  </si>
  <si>
    <t>ЗЕМЕЛЬНЫЙ НАЛОГ ГОРОДА УРАЙ</t>
  </si>
  <si>
    <t>ИТОГО ПО ЗЕМЕЛЬНОМУ НАЛОГУ</t>
  </si>
  <si>
    <t>ИТОГО ПО ДВУМ МЕСТНЫМ НАЛОГАМ</t>
  </si>
  <si>
    <t>СВОДНЫЙ ОТЧЕТ ОБ ОЦЕНКЕ ЭФФЕКТИВНОСТИ НАЛОГОВЫХ РАСХОДОВ  ГОРОДСОГО ОКРУГА ГОРОД УРАЙ ХАНТЫ-МАНСИЙСКОГО АВТОНОМНОГО ОКРУГА — ЮГРЫ ЗА 2020 ГОД</t>
  </si>
  <si>
    <t xml:space="preserve">НАЛОГ НА ИМУЩЕСТВО ФИЗИЧЕСКИХ ЛИЦ - оценка эффективности налоговых расходов по налогу  не проводилась, так как льготы  не предоставлялись.
</t>
  </si>
  <si>
    <r>
      <rPr>
        <u/>
        <sz val="14"/>
        <rFont val="Times New Roman"/>
        <family val="1"/>
        <charset val="204"/>
      </rPr>
      <t xml:space="preserve">Приложение </t>
    </r>
    <r>
      <rPr>
        <sz val="14"/>
        <rFont val="Times New Roman"/>
        <family val="1"/>
        <charset val="204"/>
      </rPr>
      <t>к отчету о Результатах оценки эффективности налоговых расходов  по итогам 2020 года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</si>
</sst>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 applyBorder="1" applyAlignment="1"/>
    <xf numFmtId="0" fontId="4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Fill="1" applyBorder="1"/>
    <xf numFmtId="43" fontId="6" fillId="3" borderId="1" xfId="2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/>
    </xf>
    <xf numFmtId="43" fontId="3" fillId="2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8" fillId="2" borderId="1" xfId="2" applyNumberFormat="1" applyFont="1" applyFill="1" applyBorder="1" applyAlignment="1">
      <alignment horizontal="center" vertical="center"/>
    </xf>
    <xf numFmtId="166" fontId="18" fillId="0" borderId="1" xfId="2" applyNumberFormat="1" applyFont="1" applyFill="1" applyBorder="1" applyAlignment="1">
      <alignment vertical="center"/>
    </xf>
    <xf numFmtId="1" fontId="18" fillId="0" borderId="1" xfId="2" applyNumberFormat="1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center" vertical="center"/>
    </xf>
    <xf numFmtId="166" fontId="18" fillId="0" borderId="1" xfId="2" applyNumberFormat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vertical="center" wrapText="1"/>
    </xf>
    <xf numFmtId="43" fontId="3" fillId="2" borderId="1" xfId="2" applyNumberFormat="1" applyFont="1" applyFill="1" applyBorder="1" applyAlignment="1">
      <alignment vertical="center" wrapText="1"/>
    </xf>
    <xf numFmtId="165" fontId="6" fillId="3" borderId="1" xfId="2" applyNumberFormat="1" applyFont="1" applyFill="1" applyBorder="1" applyAlignment="1">
      <alignment vertical="center" wrapText="1"/>
    </xf>
    <xf numFmtId="43" fontId="3" fillId="3" borderId="1" xfId="2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vertical="center"/>
    </xf>
    <xf numFmtId="43" fontId="6" fillId="3" borderId="1" xfId="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 vertical="center" wrapText="1"/>
    </xf>
    <xf numFmtId="166" fontId="17" fillId="4" borderId="1" xfId="2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1" xfId="2" applyNumberFormat="1" applyFont="1" applyFill="1" applyBorder="1" applyAlignment="1">
      <alignment horizontal="center" vertical="center" wrapText="1"/>
    </xf>
    <xf numFmtId="43" fontId="17" fillId="0" borderId="1" xfId="2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 vertical="center" wrapText="1"/>
    </xf>
    <xf numFmtId="43" fontId="17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43" fontId="6" fillId="3" borderId="3" xfId="2" applyNumberFormat="1" applyFont="1" applyFill="1" applyBorder="1" applyAlignment="1">
      <alignment vertical="center" wrapText="1"/>
    </xf>
    <xf numFmtId="165" fontId="6" fillId="0" borderId="3" xfId="2" applyNumberFormat="1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vertical="center" wrapText="1"/>
    </xf>
    <xf numFmtId="43" fontId="3" fillId="0" borderId="1" xfId="2" applyFont="1" applyFill="1" applyBorder="1" applyAlignment="1">
      <alignment horizontal="center" vertical="center" wrapText="1"/>
    </xf>
    <xf numFmtId="43" fontId="6" fillId="0" borderId="3" xfId="2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43" fontId="6" fillId="2" borderId="1" xfId="0" applyNumberFormat="1" applyFont="1" applyFill="1" applyBorder="1" applyAlignment="1">
      <alignment horizontal="left" vertical="center" wrapText="1"/>
    </xf>
    <xf numFmtId="43" fontId="20" fillId="5" borderId="1" xfId="0" applyNumberFormat="1" applyFont="1" applyFill="1" applyBorder="1"/>
    <xf numFmtId="0" fontId="3" fillId="5" borderId="2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zoomScale="70" zoomScaleNormal="70" workbookViewId="0">
      <pane xSplit="8" ySplit="6" topLeftCell="I21" activePane="bottomRight" state="frozen"/>
      <selection pane="topRight" activeCell="H1" sqref="H1"/>
      <selection pane="bottomLeft" activeCell="A8" sqref="A8"/>
      <selection pane="bottomRight" activeCell="K5" sqref="K5"/>
    </sheetView>
  </sheetViews>
  <sheetFormatPr defaultRowHeight="15.75"/>
  <cols>
    <col min="1" max="1" width="6" style="11" customWidth="1"/>
    <col min="2" max="2" width="28.85546875" style="12" customWidth="1"/>
    <col min="3" max="3" width="13.5703125" style="12" customWidth="1"/>
    <col min="4" max="4" width="18" style="12" customWidth="1"/>
    <col min="5" max="5" width="18.42578125" style="52" customWidth="1"/>
    <col min="6" max="6" width="45.28515625" style="2" customWidth="1"/>
    <col min="7" max="8" width="14.42578125" style="5" hidden="1" customWidth="1"/>
    <col min="9" max="9" width="9" style="13" customWidth="1"/>
    <col min="10" max="10" width="15.5703125" style="13" customWidth="1"/>
    <col min="11" max="11" width="19.85546875" style="13" customWidth="1"/>
    <col min="12" max="12" width="36.7109375" style="5" customWidth="1"/>
    <col min="13" max="14" width="24.7109375" style="5" customWidth="1"/>
    <col min="15" max="15" width="15.42578125" style="5" customWidth="1"/>
    <col min="16" max="16" width="20.5703125" style="5" customWidth="1"/>
    <col min="17" max="17" width="18.85546875" style="5" customWidth="1"/>
    <col min="18" max="18" width="19.7109375" style="5" customWidth="1"/>
    <col min="19" max="19" width="21.85546875" style="15" customWidth="1"/>
    <col min="20" max="20" width="17.140625" style="15" customWidth="1"/>
    <col min="21" max="16384" width="9.140625" style="2"/>
  </cols>
  <sheetData>
    <row r="1" spans="1:20" ht="18.75">
      <c r="M1" s="80" t="s">
        <v>87</v>
      </c>
      <c r="N1" s="80"/>
      <c r="O1" s="80"/>
      <c r="P1" s="80"/>
      <c r="Q1" s="80"/>
      <c r="R1" s="80"/>
      <c r="S1" s="80"/>
      <c r="T1" s="80"/>
    </row>
    <row r="2" spans="1:20">
      <c r="O2" s="72"/>
      <c r="P2" s="72"/>
      <c r="Q2" s="72"/>
      <c r="R2" s="72"/>
      <c r="S2" s="72"/>
      <c r="T2" s="72"/>
    </row>
    <row r="3" spans="1:20" s="3" customFormat="1" ht="34.5" customHeight="1">
      <c r="A3" s="78" t="s">
        <v>85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22.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"/>
      <c r="P4" s="1"/>
      <c r="Q4" s="1"/>
      <c r="R4" s="1"/>
      <c r="S4" s="14"/>
      <c r="T4" s="14"/>
    </row>
    <row r="5" spans="1:20" s="8" customFormat="1" ht="149.25" customHeight="1">
      <c r="A5" s="59" t="s">
        <v>3</v>
      </c>
      <c r="B5" s="60" t="s">
        <v>80</v>
      </c>
      <c r="C5" s="59" t="s">
        <v>64</v>
      </c>
      <c r="D5" s="59" t="s">
        <v>66</v>
      </c>
      <c r="E5" s="48" t="s">
        <v>65</v>
      </c>
      <c r="F5" s="59" t="s">
        <v>58</v>
      </c>
      <c r="G5" s="58"/>
      <c r="H5" s="58"/>
      <c r="I5" s="19" t="s">
        <v>4</v>
      </c>
      <c r="J5" s="59" t="s">
        <v>50</v>
      </c>
      <c r="K5" s="19" t="s">
        <v>81</v>
      </c>
      <c r="L5" s="19" t="s">
        <v>67</v>
      </c>
      <c r="M5" s="19" t="s">
        <v>30</v>
      </c>
      <c r="N5" s="19" t="s">
        <v>60</v>
      </c>
      <c r="O5" s="19" t="s">
        <v>68</v>
      </c>
      <c r="P5" s="19" t="s">
        <v>69</v>
      </c>
      <c r="Q5" s="19" t="s">
        <v>70</v>
      </c>
      <c r="R5" s="58" t="s">
        <v>61</v>
      </c>
      <c r="S5" s="58" t="s">
        <v>73</v>
      </c>
      <c r="T5" s="58" t="s">
        <v>71</v>
      </c>
    </row>
    <row r="6" spans="1:20" s="4" customFormat="1" ht="55.5" customHeight="1">
      <c r="A6" s="81" t="s">
        <v>82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81" t="s">
        <v>57</v>
      </c>
      <c r="O6" s="82"/>
      <c r="P6" s="82"/>
      <c r="Q6" s="82"/>
      <c r="R6" s="82"/>
      <c r="S6" s="82"/>
      <c r="T6" s="83"/>
    </row>
    <row r="7" spans="1:20" s="9" customFormat="1" ht="96.75" customHeight="1">
      <c r="A7" s="19">
        <v>1</v>
      </c>
      <c r="B7" s="6" t="s">
        <v>20</v>
      </c>
      <c r="C7" s="59" t="s">
        <v>45</v>
      </c>
      <c r="D7" s="59" t="s">
        <v>44</v>
      </c>
      <c r="E7" s="49" t="s">
        <v>27</v>
      </c>
      <c r="F7" s="22" t="s">
        <v>17</v>
      </c>
      <c r="G7" s="58"/>
      <c r="H7" s="58"/>
      <c r="I7" s="23">
        <v>100</v>
      </c>
      <c r="J7" s="59" t="s">
        <v>51</v>
      </c>
      <c r="K7" s="19" t="s">
        <v>28</v>
      </c>
      <c r="L7" s="24" t="s">
        <v>31</v>
      </c>
      <c r="M7" s="24" t="s">
        <v>29</v>
      </c>
      <c r="N7" s="24" t="s">
        <v>59</v>
      </c>
      <c r="O7" s="53">
        <v>20807.400000000001</v>
      </c>
      <c r="P7" s="64">
        <v>27</v>
      </c>
      <c r="Q7" s="64">
        <v>27</v>
      </c>
      <c r="R7" s="53">
        <f>P7/Q7</f>
        <v>1</v>
      </c>
      <c r="S7" s="53" t="s">
        <v>74</v>
      </c>
      <c r="T7" s="53" t="s">
        <v>62</v>
      </c>
    </row>
    <row r="8" spans="1:20" ht="155.25" customHeight="1">
      <c r="A8" s="59">
        <v>2</v>
      </c>
      <c r="B8" s="6" t="s">
        <v>21</v>
      </c>
      <c r="C8" s="59" t="s">
        <v>53</v>
      </c>
      <c r="D8" s="59" t="s">
        <v>44</v>
      </c>
      <c r="E8" s="49" t="s">
        <v>32</v>
      </c>
      <c r="F8" s="22" t="s">
        <v>18</v>
      </c>
      <c r="G8" s="26">
        <v>503</v>
      </c>
      <c r="H8" s="27">
        <v>20</v>
      </c>
      <c r="I8" s="28">
        <v>100</v>
      </c>
      <c r="J8" s="59" t="s">
        <v>51</v>
      </c>
      <c r="K8" s="29" t="s">
        <v>34</v>
      </c>
      <c r="L8" s="24" t="s">
        <v>31</v>
      </c>
      <c r="M8" s="24" t="s">
        <v>33</v>
      </c>
      <c r="N8" s="24" t="s">
        <v>59</v>
      </c>
      <c r="O8" s="53">
        <v>319.60000000000002</v>
      </c>
      <c r="P8" s="64">
        <v>26.6</v>
      </c>
      <c r="Q8" s="64">
        <v>42.8</v>
      </c>
      <c r="R8" s="53">
        <f>P8/Q8</f>
        <v>0.62149532710280386</v>
      </c>
      <c r="S8" s="53" t="s">
        <v>74</v>
      </c>
      <c r="T8" s="53" t="s">
        <v>62</v>
      </c>
    </row>
    <row r="9" spans="1:20" ht="98.25" customHeight="1">
      <c r="A9" s="59">
        <v>3</v>
      </c>
      <c r="B9" s="6" t="s">
        <v>22</v>
      </c>
      <c r="C9" s="59" t="s">
        <v>46</v>
      </c>
      <c r="D9" s="59" t="s">
        <v>44</v>
      </c>
      <c r="E9" s="49" t="s">
        <v>32</v>
      </c>
      <c r="F9" s="22" t="s">
        <v>19</v>
      </c>
      <c r="G9" s="26">
        <v>0</v>
      </c>
      <c r="H9" s="27">
        <v>0</v>
      </c>
      <c r="I9" s="28">
        <v>100</v>
      </c>
      <c r="J9" s="59" t="s">
        <v>51</v>
      </c>
      <c r="K9" s="29" t="s">
        <v>34</v>
      </c>
      <c r="L9" s="24" t="s">
        <v>31</v>
      </c>
      <c r="M9" s="24" t="s">
        <v>33</v>
      </c>
      <c r="N9" s="24" t="s">
        <v>59</v>
      </c>
      <c r="O9" s="53">
        <v>0.4</v>
      </c>
      <c r="P9" s="64">
        <v>1.4</v>
      </c>
      <c r="Q9" s="64">
        <v>1.8</v>
      </c>
      <c r="R9" s="53">
        <f>P9/Q9</f>
        <v>0.77777777777777768</v>
      </c>
      <c r="S9" s="53" t="s">
        <v>74</v>
      </c>
      <c r="T9" s="53" t="s">
        <v>62</v>
      </c>
    </row>
    <row r="10" spans="1:20" s="57" customFormat="1" ht="99.75" customHeight="1">
      <c r="A10" s="20">
        <v>4</v>
      </c>
      <c r="B10" s="21" t="s">
        <v>23</v>
      </c>
      <c r="C10" s="20" t="s">
        <v>45</v>
      </c>
      <c r="D10" s="20" t="s">
        <v>44</v>
      </c>
      <c r="E10" s="50" t="s">
        <v>32</v>
      </c>
      <c r="F10" s="30" t="s">
        <v>16</v>
      </c>
      <c r="G10" s="31">
        <v>0</v>
      </c>
      <c r="H10" s="32">
        <v>0</v>
      </c>
      <c r="I10" s="33">
        <v>100</v>
      </c>
      <c r="J10" s="20" t="s">
        <v>51</v>
      </c>
      <c r="K10" s="34" t="s">
        <v>34</v>
      </c>
      <c r="L10" s="35" t="s">
        <v>31</v>
      </c>
      <c r="M10" s="35" t="s">
        <v>33</v>
      </c>
      <c r="N10" s="35" t="s">
        <v>59</v>
      </c>
      <c r="O10" s="54">
        <v>0</v>
      </c>
      <c r="P10" s="65">
        <v>0</v>
      </c>
      <c r="Q10" s="65">
        <v>0</v>
      </c>
      <c r="R10" s="54">
        <v>0</v>
      </c>
      <c r="S10" s="54" t="s">
        <v>77</v>
      </c>
      <c r="T10" s="54" t="s">
        <v>63</v>
      </c>
    </row>
    <row r="11" spans="1:20" ht="99" customHeight="1">
      <c r="A11" s="59">
        <v>5</v>
      </c>
      <c r="B11" s="6" t="s">
        <v>24</v>
      </c>
      <c r="C11" s="59" t="s">
        <v>45</v>
      </c>
      <c r="D11" s="59" t="s">
        <v>44</v>
      </c>
      <c r="E11" s="49" t="s">
        <v>32</v>
      </c>
      <c r="F11" s="22" t="s">
        <v>15</v>
      </c>
      <c r="G11" s="26">
        <v>6</v>
      </c>
      <c r="H11" s="27">
        <v>40</v>
      </c>
      <c r="I11" s="28">
        <v>100</v>
      </c>
      <c r="J11" s="59" t="s">
        <v>51</v>
      </c>
      <c r="K11" s="29" t="s">
        <v>34</v>
      </c>
      <c r="L11" s="24" t="s">
        <v>31</v>
      </c>
      <c r="M11" s="24" t="s">
        <v>33</v>
      </c>
      <c r="N11" s="24" t="s">
        <v>59</v>
      </c>
      <c r="O11" s="53">
        <v>166.8</v>
      </c>
      <c r="P11" s="64">
        <v>63.6</v>
      </c>
      <c r="Q11" s="64">
        <v>114.4</v>
      </c>
      <c r="R11" s="53">
        <f>P11/Q11</f>
        <v>0.55594405594405594</v>
      </c>
      <c r="S11" s="53" t="s">
        <v>74</v>
      </c>
      <c r="T11" s="53" t="s">
        <v>62</v>
      </c>
    </row>
    <row r="12" spans="1:20" ht="302.25" customHeight="1">
      <c r="A12" s="59">
        <v>6</v>
      </c>
      <c r="B12" s="6" t="s">
        <v>25</v>
      </c>
      <c r="C12" s="59" t="s">
        <v>45</v>
      </c>
      <c r="D12" s="59" t="s">
        <v>44</v>
      </c>
      <c r="E12" s="49" t="s">
        <v>32</v>
      </c>
      <c r="F12" s="22" t="s">
        <v>14</v>
      </c>
      <c r="G12" s="36">
        <v>0.02</v>
      </c>
      <c r="H12" s="27">
        <v>1</v>
      </c>
      <c r="I12" s="28">
        <v>100</v>
      </c>
      <c r="J12" s="59" t="s">
        <v>51</v>
      </c>
      <c r="K12" s="29" t="s">
        <v>34</v>
      </c>
      <c r="L12" s="24" t="s">
        <v>31</v>
      </c>
      <c r="M12" s="24" t="s">
        <v>33</v>
      </c>
      <c r="N12" s="24" t="s">
        <v>59</v>
      </c>
      <c r="O12" s="53">
        <v>1</v>
      </c>
      <c r="P12" s="64">
        <v>2.6</v>
      </c>
      <c r="Q12" s="64">
        <v>8.4</v>
      </c>
      <c r="R12" s="53">
        <f>P12/Q12</f>
        <v>0.30952380952380953</v>
      </c>
      <c r="S12" s="53" t="s">
        <v>74</v>
      </c>
      <c r="T12" s="53" t="s">
        <v>62</v>
      </c>
    </row>
    <row r="13" spans="1:20" ht="114" customHeight="1">
      <c r="A13" s="59">
        <v>7</v>
      </c>
      <c r="B13" s="6" t="s">
        <v>26</v>
      </c>
      <c r="C13" s="59" t="s">
        <v>45</v>
      </c>
      <c r="D13" s="59" t="s">
        <v>44</v>
      </c>
      <c r="E13" s="49" t="s">
        <v>32</v>
      </c>
      <c r="F13" s="22" t="s">
        <v>13</v>
      </c>
      <c r="G13" s="36">
        <v>0.02</v>
      </c>
      <c r="H13" s="27">
        <v>3</v>
      </c>
      <c r="I13" s="28">
        <v>100</v>
      </c>
      <c r="J13" s="59" t="s">
        <v>51</v>
      </c>
      <c r="K13" s="29" t="s">
        <v>34</v>
      </c>
      <c r="L13" s="24" t="s">
        <v>31</v>
      </c>
      <c r="M13" s="24" t="s">
        <v>33</v>
      </c>
      <c r="N13" s="24" t="s">
        <v>59</v>
      </c>
      <c r="O13" s="53">
        <v>1</v>
      </c>
      <c r="P13" s="64">
        <v>3.6</v>
      </c>
      <c r="Q13" s="64">
        <v>3.8</v>
      </c>
      <c r="R13" s="53">
        <f>P13/Q13</f>
        <v>0.94736842105263164</v>
      </c>
      <c r="S13" s="53" t="s">
        <v>74</v>
      </c>
      <c r="T13" s="53" t="s">
        <v>62</v>
      </c>
    </row>
    <row r="14" spans="1:20" ht="117" customHeight="1">
      <c r="A14" s="59">
        <v>8</v>
      </c>
      <c r="B14" s="6" t="s">
        <v>35</v>
      </c>
      <c r="C14" s="59" t="s">
        <v>45</v>
      </c>
      <c r="D14" s="59" t="s">
        <v>44</v>
      </c>
      <c r="E14" s="49" t="s">
        <v>32</v>
      </c>
      <c r="F14" s="30" t="s">
        <v>12</v>
      </c>
      <c r="G14" s="37">
        <v>0</v>
      </c>
      <c r="H14" s="38">
        <v>0</v>
      </c>
      <c r="I14" s="28">
        <v>100</v>
      </c>
      <c r="J14" s="59" t="s">
        <v>51</v>
      </c>
      <c r="K14" s="29" t="s">
        <v>34</v>
      </c>
      <c r="L14" s="24" t="s">
        <v>31</v>
      </c>
      <c r="M14" s="24" t="s">
        <v>33</v>
      </c>
      <c r="N14" s="24" t="s">
        <v>59</v>
      </c>
      <c r="O14" s="53">
        <v>0</v>
      </c>
      <c r="P14" s="64">
        <v>0</v>
      </c>
      <c r="Q14" s="64">
        <v>0</v>
      </c>
      <c r="R14" s="53">
        <v>0</v>
      </c>
      <c r="S14" s="54" t="s">
        <v>77</v>
      </c>
      <c r="T14" s="54" t="s">
        <v>63</v>
      </c>
    </row>
    <row r="15" spans="1:20" ht="206.25" customHeight="1">
      <c r="A15" s="59">
        <v>9</v>
      </c>
      <c r="B15" s="6" t="s">
        <v>36</v>
      </c>
      <c r="C15" s="59" t="s">
        <v>45</v>
      </c>
      <c r="D15" s="59" t="s">
        <v>44</v>
      </c>
      <c r="E15" s="49" t="s">
        <v>32</v>
      </c>
      <c r="F15" s="30" t="s">
        <v>11</v>
      </c>
      <c r="G15" s="37">
        <v>69</v>
      </c>
      <c r="H15" s="38">
        <v>1</v>
      </c>
      <c r="I15" s="28">
        <v>100</v>
      </c>
      <c r="J15" s="59" t="s">
        <v>51</v>
      </c>
      <c r="K15" s="29" t="s">
        <v>34</v>
      </c>
      <c r="L15" s="24" t="s">
        <v>31</v>
      </c>
      <c r="M15" s="24" t="s">
        <v>33</v>
      </c>
      <c r="N15" s="24" t="s">
        <v>59</v>
      </c>
      <c r="O15" s="53">
        <v>46.2</v>
      </c>
      <c r="P15" s="64">
        <v>0.4</v>
      </c>
      <c r="Q15" s="64">
        <v>0.4</v>
      </c>
      <c r="R15" s="53">
        <f>P15/Q15</f>
        <v>1</v>
      </c>
      <c r="S15" s="54" t="s">
        <v>75</v>
      </c>
      <c r="T15" s="53" t="s">
        <v>62</v>
      </c>
    </row>
    <row r="16" spans="1:20" ht="111" customHeight="1">
      <c r="A16" s="59">
        <v>10</v>
      </c>
      <c r="B16" s="6" t="s">
        <v>37</v>
      </c>
      <c r="C16" s="59" t="s">
        <v>45</v>
      </c>
      <c r="D16" s="59" t="s">
        <v>44</v>
      </c>
      <c r="E16" s="49" t="s">
        <v>32</v>
      </c>
      <c r="F16" s="22" t="s">
        <v>10</v>
      </c>
      <c r="G16" s="39">
        <v>54</v>
      </c>
      <c r="H16" s="27">
        <v>145</v>
      </c>
      <c r="I16" s="28">
        <v>100</v>
      </c>
      <c r="J16" s="59" t="s">
        <v>51</v>
      </c>
      <c r="K16" s="29" t="s">
        <v>34</v>
      </c>
      <c r="L16" s="24" t="s">
        <v>31</v>
      </c>
      <c r="M16" s="24" t="s">
        <v>33</v>
      </c>
      <c r="N16" s="24" t="s">
        <v>59</v>
      </c>
      <c r="O16" s="53">
        <v>62.2</v>
      </c>
      <c r="P16" s="64">
        <v>173.6</v>
      </c>
      <c r="Q16" s="64">
        <v>350</v>
      </c>
      <c r="R16" s="53">
        <f>P16/Q16</f>
        <v>0.496</v>
      </c>
      <c r="S16" s="53" t="s">
        <v>74</v>
      </c>
      <c r="T16" s="53" t="s">
        <v>62</v>
      </c>
    </row>
    <row r="17" spans="1:20" ht="165" customHeight="1">
      <c r="A17" s="59">
        <v>11</v>
      </c>
      <c r="B17" s="6" t="s">
        <v>72</v>
      </c>
      <c r="C17" s="59" t="s">
        <v>54</v>
      </c>
      <c r="D17" s="59" t="s">
        <v>44</v>
      </c>
      <c r="E17" s="49" t="s">
        <v>32</v>
      </c>
      <c r="F17" s="22" t="s">
        <v>9</v>
      </c>
      <c r="G17" s="39">
        <v>295</v>
      </c>
      <c r="H17" s="27">
        <v>44</v>
      </c>
      <c r="I17" s="28">
        <v>100</v>
      </c>
      <c r="J17" s="59" t="s">
        <v>51</v>
      </c>
      <c r="K17" s="29" t="s">
        <v>34</v>
      </c>
      <c r="L17" s="24" t="s">
        <v>31</v>
      </c>
      <c r="M17" s="24" t="s">
        <v>33</v>
      </c>
      <c r="N17" s="24" t="s">
        <v>59</v>
      </c>
      <c r="O17" s="53">
        <v>225.1</v>
      </c>
      <c r="P17" s="64">
        <v>49.6</v>
      </c>
      <c r="Q17" s="64">
        <v>113</v>
      </c>
      <c r="R17" s="53">
        <f>P17/Q17</f>
        <v>0.43893805309734513</v>
      </c>
      <c r="S17" s="53" t="s">
        <v>74</v>
      </c>
      <c r="T17" s="53" t="s">
        <v>62</v>
      </c>
    </row>
    <row r="18" spans="1:20" ht="259.5" customHeight="1">
      <c r="A18" s="59">
        <v>12</v>
      </c>
      <c r="B18" s="6" t="s">
        <v>43</v>
      </c>
      <c r="C18" s="59" t="s">
        <v>55</v>
      </c>
      <c r="D18" s="59" t="s">
        <v>44</v>
      </c>
      <c r="E18" s="51" t="s">
        <v>39</v>
      </c>
      <c r="F18" s="22" t="s">
        <v>6</v>
      </c>
      <c r="G18" s="40">
        <v>0</v>
      </c>
      <c r="H18" s="41">
        <v>0</v>
      </c>
      <c r="I18" s="28">
        <v>50</v>
      </c>
      <c r="J18" s="7" t="s">
        <v>52</v>
      </c>
      <c r="K18" s="41" t="s">
        <v>38</v>
      </c>
      <c r="L18" s="24" t="s">
        <v>31</v>
      </c>
      <c r="M18" s="41" t="s">
        <v>40</v>
      </c>
      <c r="N18" s="24" t="s">
        <v>59</v>
      </c>
      <c r="O18" s="53">
        <v>0</v>
      </c>
      <c r="P18" s="66">
        <v>0</v>
      </c>
      <c r="Q18" s="66">
        <v>0</v>
      </c>
      <c r="R18" s="53">
        <v>0</v>
      </c>
      <c r="S18" s="54" t="s">
        <v>78</v>
      </c>
      <c r="T18" s="53" t="s">
        <v>62</v>
      </c>
    </row>
    <row r="19" spans="1:20" s="10" customFormat="1" ht="280.5" customHeight="1">
      <c r="A19" s="59">
        <v>13</v>
      </c>
      <c r="B19" s="6" t="s">
        <v>47</v>
      </c>
      <c r="C19" s="59" t="s">
        <v>48</v>
      </c>
      <c r="D19" s="59" t="s">
        <v>44</v>
      </c>
      <c r="E19" s="51" t="s">
        <v>39</v>
      </c>
      <c r="F19" s="22" t="s">
        <v>8</v>
      </c>
      <c r="G19" s="40">
        <v>0</v>
      </c>
      <c r="H19" s="41">
        <v>0</v>
      </c>
      <c r="I19" s="28">
        <v>50</v>
      </c>
      <c r="J19" s="7" t="s">
        <v>52</v>
      </c>
      <c r="K19" s="41" t="s">
        <v>38</v>
      </c>
      <c r="L19" s="24" t="s">
        <v>31</v>
      </c>
      <c r="M19" s="41" t="s">
        <v>40</v>
      </c>
      <c r="N19" s="24" t="s">
        <v>59</v>
      </c>
      <c r="O19" s="53">
        <v>0</v>
      </c>
      <c r="P19" s="66">
        <v>0</v>
      </c>
      <c r="Q19" s="66">
        <v>0</v>
      </c>
      <c r="R19" s="53">
        <v>0</v>
      </c>
      <c r="S19" s="54" t="s">
        <v>78</v>
      </c>
      <c r="T19" s="53" t="s">
        <v>62</v>
      </c>
    </row>
    <row r="20" spans="1:20" ht="240.75" customHeight="1">
      <c r="A20" s="59">
        <v>14</v>
      </c>
      <c r="B20" s="6" t="s">
        <v>42</v>
      </c>
      <c r="C20" s="59" t="s">
        <v>56</v>
      </c>
      <c r="D20" s="59" t="s">
        <v>44</v>
      </c>
      <c r="E20" s="51" t="s">
        <v>39</v>
      </c>
      <c r="F20" s="22" t="s">
        <v>7</v>
      </c>
      <c r="G20" s="40">
        <v>0</v>
      </c>
      <c r="H20" s="41">
        <v>0</v>
      </c>
      <c r="I20" s="28">
        <v>50</v>
      </c>
      <c r="J20" s="7" t="s">
        <v>52</v>
      </c>
      <c r="K20" s="41" t="s">
        <v>38</v>
      </c>
      <c r="L20" s="24" t="s">
        <v>31</v>
      </c>
      <c r="M20" s="41" t="s">
        <v>40</v>
      </c>
      <c r="N20" s="24" t="s">
        <v>59</v>
      </c>
      <c r="O20" s="53">
        <v>0</v>
      </c>
      <c r="P20" s="66">
        <v>0</v>
      </c>
      <c r="Q20" s="66">
        <v>0</v>
      </c>
      <c r="R20" s="53">
        <v>0</v>
      </c>
      <c r="S20" s="54" t="s">
        <v>78</v>
      </c>
      <c r="T20" s="53" t="s">
        <v>62</v>
      </c>
    </row>
    <row r="21" spans="1:20" ht="213" customHeight="1">
      <c r="A21" s="59">
        <v>15</v>
      </c>
      <c r="B21" s="6" t="s">
        <v>41</v>
      </c>
      <c r="C21" s="59" t="s">
        <v>49</v>
      </c>
      <c r="D21" s="59" t="s">
        <v>44</v>
      </c>
      <c r="E21" s="51" t="s">
        <v>39</v>
      </c>
      <c r="F21" s="22" t="s">
        <v>5</v>
      </c>
      <c r="G21" s="40"/>
      <c r="H21" s="41"/>
      <c r="I21" s="28">
        <v>50</v>
      </c>
      <c r="J21" s="7" t="s">
        <v>52</v>
      </c>
      <c r="K21" s="41" t="s">
        <v>38</v>
      </c>
      <c r="L21" s="24" t="s">
        <v>31</v>
      </c>
      <c r="M21" s="41" t="s">
        <v>40</v>
      </c>
      <c r="N21" s="24" t="s">
        <v>59</v>
      </c>
      <c r="O21" s="63" t="s">
        <v>2</v>
      </c>
      <c r="P21" s="55" t="s">
        <v>2</v>
      </c>
      <c r="Q21" s="55" t="s">
        <v>2</v>
      </c>
      <c r="R21" s="56" t="s">
        <v>2</v>
      </c>
      <c r="S21" s="54" t="s">
        <v>76</v>
      </c>
      <c r="T21" s="53" t="s">
        <v>62</v>
      </c>
    </row>
    <row r="22" spans="1:20" s="4" customFormat="1" ht="27" customHeight="1">
      <c r="A22" s="84" t="s">
        <v>83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43">
        <f>O7+O8+O9+O10+O11+O12+O13+O14+O15+O16+O17+O18+O19</f>
        <v>21629.7</v>
      </c>
      <c r="P22" s="42">
        <f>P7+P8+P9+P10+P11+P12+P13+P14+P15+P16+P17+P18+P19</f>
        <v>348.4</v>
      </c>
      <c r="Q22" s="42">
        <f>Q7+Q8+Q9+Q10+Q11+Q12+Q13+Q14+Q15+Q16+Q17+Q18+Q19</f>
        <v>661.6</v>
      </c>
      <c r="R22" s="18">
        <f>P22/Q22</f>
        <v>0.52660217654171704</v>
      </c>
      <c r="S22" s="18"/>
      <c r="T22" s="18"/>
    </row>
    <row r="23" spans="1:20" s="5" customFormat="1" ht="24.75" customHeight="1">
      <c r="A23" s="89" t="s">
        <v>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  <c r="O23" s="67">
        <f>O7+O15+O18+O19</f>
        <v>20853.600000000002</v>
      </c>
      <c r="P23" s="44">
        <f t="shared" ref="P23:Q23" si="0">P7+P15+P18+P19</f>
        <v>27.4</v>
      </c>
      <c r="Q23" s="44">
        <f t="shared" si="0"/>
        <v>27.4</v>
      </c>
      <c r="R23" s="45">
        <f>P23/Q23</f>
        <v>1</v>
      </c>
      <c r="S23" s="16"/>
      <c r="T23" s="16"/>
    </row>
    <row r="24" spans="1:20" s="5" customFormat="1" ht="24.75" customHeight="1">
      <c r="A24" s="89" t="s">
        <v>79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  <c r="O24" s="71">
        <f>O15</f>
        <v>46.2</v>
      </c>
      <c r="P24" s="68">
        <f>P15</f>
        <v>0.4</v>
      </c>
      <c r="Q24" s="69">
        <f>Q15</f>
        <v>0.4</v>
      </c>
      <c r="R24" s="70">
        <f>P24/Q24</f>
        <v>1</v>
      </c>
      <c r="S24" s="25"/>
      <c r="T24" s="25"/>
    </row>
    <row r="25" spans="1:20" s="5" customFormat="1" ht="24" customHeight="1">
      <c r="A25" s="92" t="s">
        <v>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47">
        <f>O22-O23</f>
        <v>776.09999999999854</v>
      </c>
      <c r="P25" s="46">
        <f t="shared" ref="P25:Q25" si="1">P22-P23</f>
        <v>321</v>
      </c>
      <c r="Q25" s="46">
        <f t="shared" si="1"/>
        <v>634.20000000000005</v>
      </c>
      <c r="R25" s="45">
        <f>P25/Q25</f>
        <v>0.50614947965941337</v>
      </c>
      <c r="S25" s="17"/>
      <c r="T25" s="17"/>
    </row>
    <row r="26" spans="1:20" s="5" customFormat="1" ht="37.5" customHeight="1">
      <c r="A26" s="84" t="s">
        <v>86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</row>
    <row r="27" spans="1:20" ht="40.5" customHeight="1">
      <c r="A27" s="75" t="s">
        <v>84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74">
        <f t="shared" ref="O27:T27" si="2">O22+O26</f>
        <v>21629.7</v>
      </c>
      <c r="P27" s="74">
        <f t="shared" si="2"/>
        <v>348.4</v>
      </c>
      <c r="Q27" s="74">
        <f t="shared" si="2"/>
        <v>661.6</v>
      </c>
      <c r="R27" s="74">
        <f t="shared" si="2"/>
        <v>0.52660217654171704</v>
      </c>
      <c r="S27" s="74">
        <f t="shared" si="2"/>
        <v>0</v>
      </c>
      <c r="T27" s="74">
        <f t="shared" si="2"/>
        <v>0</v>
      </c>
    </row>
    <row r="28" spans="1:20">
      <c r="O28" s="61"/>
      <c r="P28" s="61"/>
      <c r="Q28" s="61"/>
      <c r="R28" s="62"/>
    </row>
  </sheetData>
  <mergeCells count="11">
    <mergeCell ref="A27:N27"/>
    <mergeCell ref="A3:T3"/>
    <mergeCell ref="A4:N4"/>
    <mergeCell ref="M1:T1"/>
    <mergeCell ref="A6:M6"/>
    <mergeCell ref="A26:N26"/>
    <mergeCell ref="A22:N22"/>
    <mergeCell ref="A23:N23"/>
    <mergeCell ref="A24:N24"/>
    <mergeCell ref="N6:T6"/>
    <mergeCell ref="A25:N25"/>
  </mergeCells>
  <pageMargins left="0.15748031496062992" right="0.19685039370078741" top="0.15748031496062992" bottom="0.15748031496062992" header="0.15748031496062992" footer="0.15748031496062992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 СВОДНЫЙ ОТЧЕТ НР ЗА 2020</vt:lpstr>
      <vt:lpstr>'КФ СВОДНЫЙ ОТЧЕТ НР ЗА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Гавриленко</cp:lastModifiedBy>
  <cp:lastPrinted>2021-09-30T12:32:41Z</cp:lastPrinted>
  <dcterms:created xsi:type="dcterms:W3CDTF">2015-12-24T09:20:35Z</dcterms:created>
  <dcterms:modified xsi:type="dcterms:W3CDTF">2023-05-24T06:26:43Z</dcterms:modified>
</cp:coreProperties>
</file>