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activeTab="2"/>
  </bookViews>
  <sheets>
    <sheet name="Приложение 1" sheetId="9" r:id="rId1"/>
    <sheet name="Приложение 2" sheetId="12" r:id="rId2"/>
    <sheet name="Приложение 3" sheetId="10" r:id="rId3"/>
    <sheet name="Приложение 4" sheetId="13" r:id="rId4"/>
  </sheets>
  <definedNames>
    <definedName name="_xlnm._FilterDatabase" localSheetId="2" hidden="1">'Приложение 3'!$A$11:$N$171</definedName>
    <definedName name="_xlnm._FilterDatabase" localSheetId="3" hidden="1">'Приложение 4'!$A$10:$P$32</definedName>
    <definedName name="_xlnm.Print_Titles" localSheetId="2">'Приложение 3'!$10:$11</definedName>
    <definedName name="_xlnm.Print_Area" localSheetId="2">'Приложение 3'!$A$1:$K$155</definedName>
    <definedName name="сумм">#REF!</definedName>
  </definedNames>
  <calcPr calcId="125725"/>
</workbook>
</file>

<file path=xl/calcChain.xml><?xml version="1.0" encoding="utf-8"?>
<calcChain xmlns="http://schemas.openxmlformats.org/spreadsheetml/2006/main">
  <c r="G85" i="10"/>
  <c r="G76"/>
  <c r="C13" i="12"/>
  <c r="C12" s="1"/>
  <c r="C11" s="1"/>
  <c r="C10" s="1"/>
  <c r="C15" s="1"/>
  <c r="L12" i="13"/>
  <c r="L13"/>
  <c r="L14"/>
  <c r="L15"/>
  <c r="L16"/>
  <c r="L17"/>
  <c r="L18"/>
  <c r="L19"/>
  <c r="L20"/>
  <c r="L21"/>
  <c r="L22"/>
  <c r="L23"/>
  <c r="L24"/>
  <c r="L25"/>
  <c r="L26"/>
  <c r="L27"/>
  <c r="L28"/>
  <c r="L29"/>
  <c r="L30"/>
  <c r="L31"/>
  <c r="L32"/>
  <c r="L11"/>
  <c r="C27" i="9"/>
  <c r="C26" s="1"/>
  <c r="C25" s="1"/>
  <c r="C23"/>
  <c r="C22"/>
  <c r="C21"/>
  <c r="C20" s="1"/>
  <c r="C19"/>
  <c r="C18"/>
  <c r="C16"/>
  <c r="C14"/>
  <c r="C11" s="1"/>
  <c r="C12"/>
  <c r="C10" l="1"/>
  <c r="C9" s="1"/>
  <c r="C28" s="1"/>
</calcChain>
</file>

<file path=xl/sharedStrings.xml><?xml version="1.0" encoding="utf-8"?>
<sst xmlns="http://schemas.openxmlformats.org/spreadsheetml/2006/main" count="532" uniqueCount="231">
  <si>
    <t>Наименование показателя</t>
  </si>
  <si>
    <t>Код бюджетной классификации</t>
  </si>
  <si>
    <t>БЕЗВОЗМЕЗДНЫЕ ПОСТУПЛЕНИЯ</t>
  </si>
  <si>
    <t>000 2 00 00000 00 0000 000</t>
  </si>
  <si>
    <t>ИТОГО ДОХОДОВ</t>
  </si>
  <si>
    <t xml:space="preserve">Сумма </t>
  </si>
  <si>
    <t>(тыс. рублей)</t>
  </si>
  <si>
    <t>Безвозмездные поступления от других бюджетов бюджетной системы Российской Федерации</t>
  </si>
  <si>
    <t>000 2 02 00000 00 0000 000</t>
  </si>
  <si>
    <t>Комитета по финансам города Урай</t>
  </si>
  <si>
    <t>Приложение 1 к приказу</t>
  </si>
  <si>
    <t>(тыс.рублей)</t>
  </si>
  <si>
    <t>Наименование</t>
  </si>
  <si>
    <t>Вед</t>
  </si>
  <si>
    <t>РЗ</t>
  </si>
  <si>
    <t>ПР</t>
  </si>
  <si>
    <t>ЦСР</t>
  </si>
  <si>
    <t>ВР</t>
  </si>
  <si>
    <t>Сумма -всего</t>
  </si>
  <si>
    <t>Расходы, осуществляемые по вопросам местного значения</t>
  </si>
  <si>
    <t>Расходы, осуществляемые за счет субвенций из бюджета автономного округа</t>
  </si>
  <si>
    <t>Расходы, осуществляемые за счет субсидий из бюджета автономного округа</t>
  </si>
  <si>
    <t>Расходы, осуществляемые за счет иных межбюджетных трансфертов</t>
  </si>
  <si>
    <t>Администрация города Урай</t>
  </si>
  <si>
    <t>ЖИЛИЩНО-КОММУНАЛЬНОЕ ХОЗЯЙСТВО</t>
  </si>
  <si>
    <t>Всего расходов</t>
  </si>
  <si>
    <t>Иные бюджетные ассигнования</t>
  </si>
  <si>
    <t>800</t>
  </si>
  <si>
    <t>Муниципальная программа «Развитие жилищно-коммунального комплекса и повышение энергетической эффективности в городе Урай» на 2019-2030 годы</t>
  </si>
  <si>
    <t>3500000000</t>
  </si>
  <si>
    <t>Подпрограмма I «Создание условий для обеспечения содержания объектов жилищно-коммунального комплекса города Урай»</t>
  </si>
  <si>
    <t>3510000000</t>
  </si>
  <si>
    <t>Изменения доходов бюджета городского округа Урай Ханты-Мансийского автономного округа - Югры на 2023 год</t>
  </si>
  <si>
    <t>Изменения в ведомственную структуру расходов бюджета городского округа Урай Ханты-Мансийского автономного округа- Югры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</si>
  <si>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 xml:space="preserve">СУБСИДИИ БЮДЖЕТАМ БЮДЖЕТНОЙ СИСТЕМЫ РОССИЙСКОЙ ФЕДЕРАЦИИ (МЕЖБЮДЖЕТНЫЕ СУБСИДИИ)               </t>
  </si>
  <si>
    <t>000 2 02 20000 00 0000 150</t>
  </si>
  <si>
    <t xml:space="preserve">Субсидии бюджетам муниципальных образований на обеспечение мероприятий по модернизации систем коммунальной инфраструктуры за счет средств бюджетов
</t>
  </si>
  <si>
    <t>000 2 02 20303 00 0000 150</t>
  </si>
  <si>
    <t xml:space="preserve"> - субсидии бюджетам городских округов на обеспечение мероприятий по модернизации систем коммунальной инфраструктуры за счет средств бюджетов
</t>
  </si>
  <si>
    <t>000 2 02 20303 04 0000 150</t>
  </si>
  <si>
    <t>Прочие субсидии</t>
  </si>
  <si>
    <t>000 2 02 29999 00 0000 150</t>
  </si>
  <si>
    <t xml:space="preserve"> - прочие субсидии бюджетам городских округов</t>
  </si>
  <si>
    <t>000 2 02 29999 04 0000 150</t>
  </si>
  <si>
    <t>Коммунальное хозяйство</t>
  </si>
  <si>
    <t>Основное мероприятие «Капитальный ремонт коммунальной инфраструктуры города Урай»</t>
  </si>
  <si>
    <t>3511300000</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</si>
  <si>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</si>
  <si>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3511309605</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</si>
  <si>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</si>
  <si>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</si>
  <si>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</si>
  <si>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</si>
  <si>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</si>
  <si>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35113S2591</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</si>
  <si>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</si>
  <si>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35113S9605</t>
  </si>
  <si>
    <t>Приложение 2 к приказу</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</si>
  <si>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</si>
  <si>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</si>
  <si>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 xml:space="preserve"> - cубсидии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</si>
  <si>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</si>
  <si>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 xml:space="preserve">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
</t>
  </si>
  <si>
    <t>000 2 02 20300 00 0000 150</t>
  </si>
  <si>
    <t xml:space="preserve"> - 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
</t>
  </si>
  <si>
    <t>000 2 02 20300 04 0000 150</t>
  </si>
  <si>
    <t xml:space="preserve">СУБВЕНЦИИ БЮДЖЕТАМ БЮДЖЕТНОЙ СИСТЕМЫ РОССИЙСКОЙ ФЕДЕРАЦИИ           </t>
  </si>
  <si>
    <t>000 2 02 30000 00 0000 150</t>
  </si>
  <si>
    <t>Субвенции местным бюджетам на выполнение передаваемых полномочий субъектов Российской Федерации</t>
  </si>
  <si>
    <t>000 2 02 30024 00 0000 150</t>
  </si>
  <si>
    <t xml:space="preserve"> - субвенции бюджетам городских округов на выполнение передаваемых полномочий субъектов Российской Федерации</t>
  </si>
  <si>
    <t>000 2 02 30024 04 0000 150</t>
  </si>
  <si>
    <t>Субвенции бюджетам на государственную регистрацию актов гражданского состояния</t>
  </si>
  <si>
    <t>000 2 02 35930 00 0000 150</t>
  </si>
  <si>
    <t xml:space="preserve"> - субвенции бюджетам городских округов на государственную регистрацию актов гражданского состояния
</t>
  </si>
  <si>
    <t>000 2 02 35930 04 0000 150</t>
  </si>
  <si>
    <t>ИНЫЕ МЕЖБЮДЖЕТНЫЕ ТРАНСФЕРТЫ</t>
  </si>
  <si>
    <t>000 2 02 40000 00 0000 150</t>
  </si>
  <si>
    <t>Прочие межбюджетные трансферты, передаваемые бюджетам</t>
  </si>
  <si>
    <t>000 2 02 49999 00 0000 150</t>
  </si>
  <si>
    <t xml:space="preserve"> - прочие межбюджетные трансферты, передаваемые бюджетам городских округов</t>
  </si>
  <si>
    <t>000 2 02 49999 04 0000 150</t>
  </si>
  <si>
    <t>ОБЩЕГОСУДАРСТВЕННЫЕ ВОПРОСЫ</t>
  </si>
  <si>
    <t>Другие общегосударственные вопросы</t>
  </si>
  <si>
    <t>Муниципальная программа «Профилактика правонарушений на территории города Урай» на 2018-2030 годы</t>
  </si>
  <si>
    <t>2200000000</t>
  </si>
  <si>
    <t>Подпрограмма I «Профилактика правонарушений»</t>
  </si>
  <si>
    <t>2210000000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</si>
  <si>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</si>
  <si>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2210300000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</si>
  <si>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</si>
  <si>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2210384250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</si>
  <si>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</si>
  <si>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</si>
  <si>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</si>
  <si>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</si>
  <si>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</si>
  <si>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</si>
  <si>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</si>
  <si>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</si>
  <si>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</si>
  <si>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2210800000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</si>
  <si>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</si>
  <si>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2210884270</t>
  </si>
  <si>
    <t>НАЦИОНАЛЬНАЯ БЕЗОПАСНОСТЬ И ПРАВООХРАНИТЕЛЬНАЯ ДЕЯТЕЛЬНОСТЬ</t>
  </si>
  <si>
    <t>Органы юстиции</t>
  </si>
  <si>
    <t>Муниципальная программа «Совершенствование и развитие муниципального управления в городе Урай» на 2018-2030 годы</t>
  </si>
  <si>
    <t>2900000000</t>
  </si>
  <si>
    <t>Подпрограмма I «Создание условий для совершенствования системы муниципального управления»</t>
  </si>
  <si>
    <t>2910000000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</si>
  <si>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</si>
  <si>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2910100000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</si>
  <si>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</si>
  <si>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29101D9300</t>
  </si>
  <si>
    <t>НАЦИОНАЛЬНАЯ ЭКОНОМИКА</t>
  </si>
  <si>
    <t>Общеэкономические вопросы</t>
  </si>
  <si>
    <t xml:space="preserve">Основное мероприятие «Содействие улучшению положения на рынке труда не занятых трудовой деятельностью и безработных граждан» </t>
  </si>
  <si>
    <t>2910400000</t>
  </si>
  <si>
    <t>Реализация мероприятий по содействию трудоустройству граждан</t>
  </si>
  <si>
    <t>2910485060</t>
  </si>
  <si>
    <t>Расходы на выплаты персоналу казенных учреждений</t>
  </si>
  <si>
    <t>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</si>
  <si>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</si>
  <si>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</si>
  <si>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</si>
  <si>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</si>
  <si>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</si>
  <si>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</si>
  <si>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</si>
  <si>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</si>
  <si>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t>
  </si>
  <si>
    <t>244</t>
  </si>
  <si>
    <t>Сельское хозяйство и рыболовство</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</si>
  <si>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</si>
  <si>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2300000000</t>
  </si>
  <si>
    <t>Подпрограмма III «Развитие сельскохозяйственных товаропроизводителей»</t>
  </si>
  <si>
    <t>2330000000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</si>
  <si>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</si>
  <si>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2330400000</t>
  </si>
  <si>
    <t>Поддержка и развитие животноводства</t>
  </si>
  <si>
    <t>2330484350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</si>
  <si>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</si>
  <si>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3510700000</t>
  </si>
  <si>
    <t xml:space="preserve">Организация мероприятий при осуществлении деятельности по обращению с животными без владельцев </t>
  </si>
  <si>
    <t>3510784200</t>
  </si>
  <si>
    <t>Муниципальная программа «Развитие транспортной системы города Урай»</t>
  </si>
  <si>
    <t>1800000000</t>
  </si>
  <si>
    <t>Подпрограмма I «Дорожное хозяйство»</t>
  </si>
  <si>
    <t>1810000000</t>
  </si>
  <si>
    <t>Основное мероприятие «Капитальный ремонт, ремонт и содержание автомобильных дорог»</t>
  </si>
  <si>
    <t>1810200000</t>
  </si>
  <si>
    <t>Строительство (реконструкция), капитальный ремонт и ремонт автомобильных дорог общего пользования местного значения</t>
  </si>
  <si>
    <t>1810282390</t>
  </si>
  <si>
    <t>Другие вопросы в области национальной экономики</t>
  </si>
  <si>
    <t>Осуществление отдельных государственных полномочий в сфере трудовых отношений и государственного управления охраной труда</t>
  </si>
  <si>
    <t>2910184120</t>
  </si>
  <si>
    <t>Жилищное хозяйство</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</si>
  <si>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</si>
  <si>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</si>
  <si>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</si>
  <si>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</si>
  <si>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</si>
  <si>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0800182901</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</si>
  <si>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</si>
  <si>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</si>
  <si>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</si>
  <si>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</si>
  <si>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</si>
  <si>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</si>
  <si>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</si>
  <si>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08001S2901</t>
  </si>
  <si>
    <t xml:space="preserve">Основное мероприятие «Снос аварийных многоквартирных жилых домов» </t>
  </si>
  <si>
    <t>3511000000</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</si>
  <si>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</si>
  <si>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</si>
  <si>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</si>
  <si>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35110S2904</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</si>
  <si>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</si>
  <si>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3511309505</t>
  </si>
  <si>
    <t>ОХРАНА ОКРУЖАЮЩЕЙ СРЕДЫ</t>
  </si>
  <si>
    <t>Другие вопросы в области охраны окружающей среды</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</si>
  <si>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</si>
  <si>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2910184290</t>
  </si>
  <si>
    <t>Управление образования администрации города Урай</t>
  </si>
  <si>
    <t>ОБРАЗОВАНИЕ</t>
  </si>
  <si>
    <t>Дошкольное образование</t>
  </si>
  <si>
    <t>Муниципальная программа «Развитие образования и молодежной политики в городе Урай» на 2019-2030 годы</t>
  </si>
  <si>
    <t>0200000000</t>
  </si>
  <si>
    <t>Подпрограмма I «Дошкольное образование»</t>
  </si>
  <si>
    <t>0210000000</t>
  </si>
  <si>
    <t>Основное мероприятие «Расходы на обеспечение деятельности (оказание услуг) муниципальных организаций дошкольного образования»</t>
  </si>
  <si>
    <t>0210300000</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</si>
  <si>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</si>
  <si>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0210384301</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</si>
  <si>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</si>
  <si>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</si>
  <si>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</si>
  <si>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</si>
  <si>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</si>
  <si>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</si>
  <si>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Общее образование</t>
  </si>
  <si>
    <t xml:space="preserve">Подпрограмма III «Общее и дополнительное образование» </t>
  </si>
  <si>
    <t>0230000000</t>
  </si>
  <si>
    <t>Основное мероприятие «Расходы на обеспечение деятельности (оказание услуг) муниципальных общеобразовательных организаций»</t>
  </si>
  <si>
    <t>0230700000</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</si>
  <si>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</si>
  <si>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0230784303</t>
  </si>
  <si>
    <t xml:space="preserve">от 27.04.2023 №31-од </t>
  </si>
  <si>
    <t>от 27.04.2023 №31-од</t>
  </si>
  <si>
    <t>Приложение 3 к приказу</t>
  </si>
  <si>
    <t>Дорожное хозяйство (дорожные фонды)</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</si>
  <si>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</si>
  <si>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18102S2390</t>
  </si>
  <si>
    <t>Основное мероприятие «Организация содержания дорожного хозяйства»</t>
  </si>
  <si>
    <t>3510100000</t>
  </si>
  <si>
    <t xml:space="preserve">Расходы на проведение мероприятий муниципальной программы  </t>
  </si>
  <si>
    <t>3510120700</t>
  </si>
  <si>
    <t>Приложение 4 к приказу</t>
  </si>
  <si>
    <t>Сумма - всего</t>
  </si>
  <si>
    <t>Изменения в ведомственную структуру расходов бюджета городского округа Урай Ханты-Мансийского автономного округа- Югры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2024-2025 годов</t>
  </si>
  <si>
    <t>2024 год</t>
  </si>
  <si>
    <t>2025 год</t>
  </si>
  <si>
    <t>Изменения доходов бюджета городского округа Урай Ханты-Мансийского автономного округа - Югры на плановый период 2024 и 2025 годов</t>
  </si>
  <si>
    <t>1810220700</t>
  </si>
  <si>
    <t>в том числе дорожный фонд:</t>
  </si>
  <si>
    <t>Благоустройство</t>
  </si>
  <si>
    <t>Непрограммные направления деятельности</t>
  </si>
  <si>
    <t>8000000000</t>
  </si>
  <si>
    <t>Софинансирование к средствам автономного округа на реализацию инициативных проектов, отобранных по результатам конкурса</t>
  </si>
  <si>
    <t>80000S2750</t>
  </si>
  <si>
    <t xml:space="preserve">Дорожное хозяйство </t>
  </si>
</sst>
</file>

<file path=xl/styles.xml><?xml version="1.0" encoding="utf-8"?>
<styleSheet xmlns="http://schemas.openxmlformats.org/spreadsheetml/2006/main">
  <numFmts count="6">
    <numFmt numFmtId="164" formatCode="#,##0.0"/>
    <numFmt numFmtId="165" formatCode="\+\ #,#00.0"/>
    <numFmt numFmtId="166" formatCode="000"/>
    <numFmt numFmtId="167" formatCode="00"/>
    <numFmt numFmtId="168" formatCode="0000000000"/>
    <numFmt numFmtId="169" formatCode="&quot;+&quot;\ #,##0.0;&quot;-&quot;\ #,##0.0;&quot;&quot;\ 0.0"/>
  </numFmts>
  <fonts count="20">
    <font>
      <sz val="10"/>
      <name val="Arial"/>
    </font>
    <font>
      <sz val="10"/>
      <name val="Arial"/>
      <family val="2"/>
      <charset val="204"/>
    </font>
    <font>
      <sz val="10"/>
      <name val="Arial Cyr"/>
      <charset val="204"/>
    </font>
    <font>
      <sz val="9"/>
      <name val="Arial"/>
      <family val="2"/>
      <charset val="204"/>
    </font>
    <font>
      <sz val="8"/>
      <name val="Arial"/>
      <family val="2"/>
      <charset val="204"/>
    </font>
    <font>
      <sz val="12"/>
      <name val="Times New Roman"/>
      <family val="1"/>
      <charset val="204"/>
    </font>
    <font>
      <u/>
      <sz val="12"/>
      <name val="Times New Roman"/>
      <family val="1"/>
      <charset val="204"/>
    </font>
    <font>
      <b/>
      <sz val="12"/>
      <name val="Times New Roman"/>
      <family val="1"/>
      <charset val="204"/>
    </font>
    <font>
      <b/>
      <sz val="10"/>
      <name val="Arial"/>
      <family val="2"/>
      <charset val="204"/>
    </font>
    <font>
      <b/>
      <sz val="8"/>
      <name val="Arial"/>
      <family val="2"/>
      <charset val="204"/>
    </font>
    <font>
      <sz val="10"/>
      <name val="Times New Roman"/>
      <family val="1"/>
      <charset val="204"/>
    </font>
    <font>
      <b/>
      <sz val="10"/>
      <name val="Times New Roman"/>
      <family val="1"/>
      <charset val="204"/>
    </font>
    <font>
      <i/>
      <sz val="10"/>
      <name val="Times New Roman"/>
      <family val="1"/>
      <charset val="204"/>
    </font>
    <font>
      <sz val="10"/>
      <name val="Arial"/>
      <family val="2"/>
      <charset val="204"/>
    </font>
    <font>
      <sz val="8"/>
      <name val="Arial"/>
      <family val="2"/>
      <charset val="204"/>
    </font>
    <font>
      <b/>
      <sz val="8"/>
      <name val="Arial"/>
      <family val="2"/>
      <charset val="204"/>
    </font>
    <font>
      <b/>
      <sz val="10"/>
      <name val="Arial"/>
      <family val="2"/>
      <charset val="204"/>
    </font>
    <font>
      <b/>
      <sz val="9"/>
      <name val="Arial"/>
      <family val="2"/>
      <charset val="204"/>
    </font>
    <font>
      <b/>
      <i/>
      <sz val="8"/>
      <name val="Arial"/>
      <family val="2"/>
      <charset val="204"/>
    </font>
    <font>
      <b/>
      <i/>
      <sz val="10"/>
      <name val="Arial"/>
      <family val="2"/>
      <charset val="204"/>
    </font>
  </fonts>
  <fills count="4">
    <fill>
      <patternFill patternType="none"/>
    </fill>
    <fill>
      <patternFill patternType="gray125"/>
    </fill>
    <fill>
      <patternFill patternType="solid">
        <fgColor indexed="41"/>
      </patternFill>
    </fill>
    <fill>
      <patternFill patternType="solid">
        <fgColor theme="0"/>
        <bgColor indexed="64"/>
      </patternFill>
    </fill>
  </fills>
  <borders count="9">
    <border>
      <left/>
      <right/>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1" fillId="0" borderId="0"/>
    <xf numFmtId="0" fontId="2" fillId="2" borderId="1">
      <alignment horizontal="left" vertical="top" wrapText="1"/>
    </xf>
    <xf numFmtId="0" fontId="13" fillId="0" borderId="0"/>
  </cellStyleXfs>
  <cellXfs count="144">
    <xf numFmtId="0" fontId="0" fillId="0" borderId="0" xfId="0"/>
    <xf numFmtId="0" fontId="1" fillId="3" borderId="0" xfId="0" applyFont="1" applyFill="1"/>
    <xf numFmtId="0" fontId="1" fillId="0" borderId="0" xfId="0" applyFont="1" applyFill="1"/>
    <xf numFmtId="0" fontId="2" fillId="0" borderId="0" xfId="0" applyFont="1" applyFill="1" applyAlignment="1">
      <alignment wrapText="1"/>
    </xf>
    <xf numFmtId="0" fontId="1" fillId="0" borderId="0" xfId="0" applyFont="1" applyFill="1" applyBorder="1"/>
    <xf numFmtId="0" fontId="3" fillId="0" borderId="0" xfId="0" applyFont="1" applyFill="1"/>
    <xf numFmtId="0" fontId="2" fillId="0" borderId="0" xfId="0" applyFont="1" applyFill="1"/>
    <xf numFmtId="164" fontId="2" fillId="0" borderId="0" xfId="0" applyNumberFormat="1" applyFont="1" applyFill="1"/>
    <xf numFmtId="0" fontId="5" fillId="0" borderId="0" xfId="0" applyFont="1" applyFill="1" applyAlignment="1">
      <alignment horizontal="right" wrapText="1"/>
    </xf>
    <xf numFmtId="0" fontId="5" fillId="0" borderId="0" xfId="0" applyFont="1" applyFill="1" applyAlignment="1">
      <alignment wrapText="1"/>
    </xf>
    <xf numFmtId="0" fontId="6" fillId="0" borderId="0" xfId="0" applyFont="1" applyFill="1" applyAlignment="1">
      <alignment vertical="top"/>
    </xf>
    <xf numFmtId="164" fontId="6" fillId="0" borderId="0" xfId="0" applyNumberFormat="1" applyFont="1" applyFill="1" applyAlignment="1">
      <alignment horizontal="right"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0" fillId="0" borderId="0" xfId="0" applyFill="1" applyProtection="1">
      <protection hidden="1"/>
    </xf>
    <xf numFmtId="0" fontId="0" fillId="0" borderId="0" xfId="0" applyFill="1" applyAlignment="1" applyProtection="1">
      <alignment horizontal="center" vertical="center"/>
      <protection hidden="1"/>
    </xf>
    <xf numFmtId="0" fontId="0" fillId="0" borderId="0" xfId="0" applyFill="1"/>
    <xf numFmtId="0" fontId="8" fillId="0" borderId="0" xfId="0" applyNumberFormat="1" applyFont="1" applyFill="1" applyAlignment="1" applyProtection="1">
      <alignment horizontal="centerContinuous"/>
      <protection hidden="1"/>
    </xf>
    <xf numFmtId="0" fontId="8" fillId="0" borderId="0" xfId="0" applyNumberFormat="1" applyFont="1" applyFill="1" applyAlignment="1" applyProtection="1">
      <alignment horizontal="center" vertical="center"/>
      <protection hidden="1"/>
    </xf>
    <xf numFmtId="0" fontId="4" fillId="0" borderId="0" xfId="0" applyNumberFormat="1" applyFont="1" applyFill="1" applyAlignment="1" applyProtection="1">
      <alignment horizontal="center" vertical="center"/>
      <protection hidden="1"/>
    </xf>
    <xf numFmtId="0" fontId="0" fillId="0" borderId="0" xfId="0" applyNumberFormat="1" applyFont="1" applyFill="1" applyAlignment="1" applyProtection="1">
      <protection hidden="1"/>
    </xf>
    <xf numFmtId="0" fontId="0" fillId="0" borderId="0" xfId="0" applyNumberFormat="1" applyFont="1" applyFill="1" applyAlignment="1" applyProtection="1">
      <alignment horizontal="center" vertical="center"/>
      <protection hidden="1"/>
    </xf>
    <xf numFmtId="0" fontId="9" fillId="0" borderId="0" xfId="0" applyNumberFormat="1" applyFont="1" applyFill="1" applyAlignment="1" applyProtection="1">
      <protection hidden="1"/>
    </xf>
    <xf numFmtId="0" fontId="9" fillId="0" borderId="0" xfId="0" applyNumberFormat="1" applyFont="1" applyFill="1" applyAlignment="1" applyProtection="1">
      <alignment horizontal="center" vertical="center"/>
      <protection hidden="1"/>
    </xf>
    <xf numFmtId="0" fontId="4" fillId="0" borderId="0" xfId="0" applyNumberFormat="1" applyFont="1" applyFill="1" applyBorder="1" applyAlignment="1" applyProtection="1">
      <alignment horizontal="right"/>
      <protection hidden="1"/>
    </xf>
    <xf numFmtId="0" fontId="9" fillId="0" borderId="2" xfId="0" applyNumberFormat="1" applyFont="1" applyFill="1" applyBorder="1" applyAlignment="1" applyProtection="1">
      <alignment horizontal="center" vertical="center"/>
      <protection hidden="1"/>
    </xf>
    <xf numFmtId="0" fontId="9" fillId="0" borderId="2"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protection hidden="1"/>
    </xf>
    <xf numFmtId="0" fontId="4" fillId="0" borderId="2" xfId="0" applyNumberFormat="1" applyFont="1" applyFill="1" applyBorder="1" applyAlignment="1" applyProtection="1">
      <alignment horizontal="center" vertical="center" wrapText="1"/>
      <protection hidden="1"/>
    </xf>
    <xf numFmtId="164" fontId="10" fillId="0" borderId="0" xfId="0" applyNumberFormat="1" applyFont="1" applyFill="1" applyBorder="1" applyAlignment="1">
      <alignment horizontal="right" vertical="top"/>
    </xf>
    <xf numFmtId="0" fontId="11" fillId="0" borderId="2" xfId="0"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xf>
    <xf numFmtId="165" fontId="11" fillId="3" borderId="2" xfId="0" applyNumberFormat="1" applyFont="1" applyFill="1" applyBorder="1" applyAlignment="1">
      <alignment horizontal="right" vertical="center"/>
    </xf>
    <xf numFmtId="0" fontId="10" fillId="3" borderId="2" xfId="0" applyFont="1" applyFill="1" applyBorder="1" applyAlignment="1">
      <alignment vertical="center" wrapText="1"/>
    </xf>
    <xf numFmtId="0" fontId="10" fillId="3" borderId="2" xfId="0" applyFont="1" applyFill="1" applyBorder="1" applyAlignment="1">
      <alignment horizontal="center" vertical="center"/>
    </xf>
    <xf numFmtId="165" fontId="10" fillId="3" borderId="2" xfId="0" applyNumberFormat="1" applyFont="1" applyFill="1" applyBorder="1" applyAlignment="1">
      <alignment horizontal="right" vertical="center"/>
    </xf>
    <xf numFmtId="0" fontId="11" fillId="0" borderId="2" xfId="1" applyFont="1" applyFill="1" applyBorder="1" applyAlignment="1">
      <alignment horizontal="left" vertical="center" wrapText="1"/>
    </xf>
    <xf numFmtId="0" fontId="11" fillId="0" borderId="2" xfId="1" applyFont="1" applyFill="1" applyBorder="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horizontal="center" vertical="center"/>
    </xf>
    <xf numFmtId="0" fontId="10" fillId="0" borderId="2" xfId="1" applyFont="1" applyFill="1" applyBorder="1" applyAlignment="1">
      <alignment horizontal="left"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center" vertical="center"/>
    </xf>
    <xf numFmtId="165" fontId="12" fillId="3" borderId="2" xfId="0" applyNumberFormat="1" applyFont="1" applyFill="1" applyBorder="1" applyAlignment="1">
      <alignment horizontal="right" vertical="center"/>
    </xf>
    <xf numFmtId="0" fontId="11" fillId="3" borderId="2" xfId="0" applyFont="1" applyFill="1" applyBorder="1" applyAlignment="1">
      <alignment vertical="center" wrapText="1"/>
    </xf>
    <xf numFmtId="0" fontId="10" fillId="0" borderId="2"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2" xfId="1" applyFont="1" applyFill="1" applyBorder="1" applyAlignment="1">
      <alignment horizontal="center" vertical="center"/>
    </xf>
    <xf numFmtId="0" fontId="11" fillId="0" borderId="2" xfId="1" applyFont="1" applyFill="1" applyBorder="1" applyAlignment="1">
      <alignment vertical="center" wrapText="1"/>
    </xf>
    <xf numFmtId="164" fontId="11" fillId="3" borderId="2" xfId="0" applyNumberFormat="1" applyFont="1" applyFill="1" applyBorder="1" applyAlignment="1">
      <alignment horizontal="right" vertical="center"/>
    </xf>
    <xf numFmtId="164" fontId="10" fillId="3" borderId="2"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xf>
    <xf numFmtId="165" fontId="11" fillId="0" borderId="2" xfId="0" applyNumberFormat="1" applyFont="1" applyFill="1" applyBorder="1" applyAlignment="1">
      <alignment horizontal="right" vertical="center"/>
    </xf>
    <xf numFmtId="169" fontId="4" fillId="0" borderId="2" xfId="1" applyNumberFormat="1" applyFont="1" applyFill="1" applyBorder="1" applyAlignment="1" applyProtection="1">
      <protection hidden="1"/>
    </xf>
    <xf numFmtId="0" fontId="1" fillId="0" borderId="0" xfId="1" applyNumberFormat="1" applyFont="1" applyFill="1" applyAlignment="1" applyProtection="1">
      <alignment horizontal="center"/>
      <protection hidden="1"/>
    </xf>
    <xf numFmtId="166" fontId="4" fillId="0" borderId="2" xfId="1" applyNumberFormat="1" applyFont="1" applyFill="1" applyBorder="1" applyAlignment="1" applyProtection="1">
      <alignment wrapText="1"/>
      <protection hidden="1"/>
    </xf>
    <xf numFmtId="166" fontId="4" fillId="0" borderId="2" xfId="1" applyNumberFormat="1" applyFont="1" applyFill="1" applyBorder="1" applyAlignment="1" applyProtection="1">
      <alignment horizontal="center" wrapText="1"/>
      <protection hidden="1"/>
    </xf>
    <xf numFmtId="167" fontId="4" fillId="0" borderId="2" xfId="1" applyNumberFormat="1" applyFont="1" applyFill="1" applyBorder="1" applyAlignment="1" applyProtection="1">
      <alignment horizontal="center"/>
      <protection hidden="1"/>
    </xf>
    <xf numFmtId="168" fontId="4" fillId="0" borderId="2" xfId="1" applyNumberFormat="1" applyFont="1" applyFill="1" applyBorder="1" applyAlignment="1" applyProtection="1">
      <alignment horizontal="center"/>
      <protection hidden="1"/>
    </xf>
    <xf numFmtId="166" fontId="4" fillId="0" borderId="2" xfId="1" applyNumberFormat="1" applyFont="1" applyFill="1" applyBorder="1" applyAlignment="1" applyProtection="1">
      <alignment horizontal="center"/>
      <protection hidden="1"/>
    </xf>
    <xf numFmtId="169" fontId="9" fillId="0" borderId="2" xfId="1" applyNumberFormat="1" applyFont="1" applyFill="1" applyBorder="1" applyAlignment="1" applyProtection="1">
      <protection hidden="1"/>
    </xf>
    <xf numFmtId="0" fontId="4" fillId="0" borderId="0" xfId="1" applyNumberFormat="1" applyFont="1" applyFill="1" applyAlignment="1" applyProtection="1">
      <alignment wrapText="1"/>
      <protection hidden="1"/>
    </xf>
    <xf numFmtId="169" fontId="1" fillId="0" borderId="0" xfId="1" applyNumberFormat="1" applyFill="1" applyProtection="1">
      <protection hidden="1"/>
    </xf>
    <xf numFmtId="0" fontId="1" fillId="0" borderId="0" xfId="1" applyFill="1" applyProtection="1">
      <protection hidden="1"/>
    </xf>
    <xf numFmtId="169" fontId="0" fillId="0" borderId="0" xfId="0" applyNumberFormat="1" applyFill="1"/>
    <xf numFmtId="0" fontId="0" fillId="0" borderId="0" xfId="0" applyFill="1" applyAlignment="1">
      <alignment horizontal="center" vertical="center"/>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4" fillId="0" borderId="0" xfId="1" applyNumberFormat="1" applyFont="1" applyFill="1" applyAlignment="1" applyProtection="1">
      <alignment horizontal="center"/>
      <protection hidden="1"/>
    </xf>
    <xf numFmtId="0" fontId="13" fillId="0" borderId="0" xfId="3" applyProtection="1">
      <protection hidden="1"/>
    </xf>
    <xf numFmtId="0" fontId="13" fillId="0" borderId="0" xfId="3" applyNumberFormat="1" applyFont="1" applyFill="1" applyAlignment="1" applyProtection="1">
      <protection hidden="1"/>
    </xf>
    <xf numFmtId="0" fontId="14" fillId="0" borderId="0" xfId="3" applyNumberFormat="1" applyFont="1" applyFill="1" applyAlignment="1" applyProtection="1">
      <protection hidden="1"/>
    </xf>
    <xf numFmtId="0" fontId="14" fillId="0" borderId="0" xfId="3" applyNumberFormat="1" applyFont="1" applyFill="1" applyAlignment="1" applyProtection="1">
      <alignment wrapText="1"/>
      <protection hidden="1"/>
    </xf>
    <xf numFmtId="0" fontId="14" fillId="0" borderId="0" xfId="3" applyNumberFormat="1" applyFont="1" applyFill="1" applyAlignment="1" applyProtection="1">
      <alignment horizontal="right"/>
      <protection hidden="1"/>
    </xf>
    <xf numFmtId="0" fontId="16" fillId="0" borderId="0" xfId="3" applyNumberFormat="1" applyFont="1" applyFill="1" applyAlignment="1" applyProtection="1">
      <alignment horizontal="center" vertical="center"/>
      <protection hidden="1"/>
    </xf>
    <xf numFmtId="0" fontId="16" fillId="0" borderId="0" xfId="3" applyNumberFormat="1" applyFont="1" applyFill="1" applyAlignment="1" applyProtection="1">
      <alignment horizontal="center" wrapText="1"/>
      <protection hidden="1"/>
    </xf>
    <xf numFmtId="0" fontId="16" fillId="0" borderId="0" xfId="3" applyNumberFormat="1" applyFont="1" applyFill="1" applyAlignment="1" applyProtection="1">
      <alignment horizontal="centerContinuous"/>
      <protection hidden="1"/>
    </xf>
    <xf numFmtId="0" fontId="15" fillId="0" borderId="2" xfId="3" applyNumberFormat="1" applyFont="1" applyFill="1" applyBorder="1" applyAlignment="1" applyProtection="1">
      <alignment horizontal="center" vertical="center" wrapText="1"/>
      <protection hidden="1"/>
    </xf>
    <xf numFmtId="166" fontId="14" fillId="0" borderId="2" xfId="3" applyNumberFormat="1" applyFont="1" applyFill="1" applyBorder="1" applyAlignment="1" applyProtection="1">
      <alignment wrapText="1"/>
      <protection hidden="1"/>
    </xf>
    <xf numFmtId="0" fontId="16" fillId="0" borderId="0" xfId="3" applyNumberFormat="1" applyFont="1" applyFill="1" applyAlignment="1" applyProtection="1">
      <alignment wrapText="1"/>
      <protection hidden="1"/>
    </xf>
    <xf numFmtId="0" fontId="9" fillId="0" borderId="2" xfId="3" applyNumberFormat="1" applyFont="1" applyFill="1" applyBorder="1" applyAlignment="1" applyProtection="1">
      <alignment horizontal="center" vertical="center" wrapText="1"/>
      <protection hidden="1"/>
    </xf>
    <xf numFmtId="0" fontId="16" fillId="0" borderId="8" xfId="3" applyNumberFormat="1" applyFont="1" applyFill="1" applyBorder="1" applyAlignment="1" applyProtection="1">
      <alignment vertical="center"/>
      <protection hidden="1"/>
    </xf>
    <xf numFmtId="0" fontId="16" fillId="0" borderId="8" xfId="3" applyNumberFormat="1" applyFont="1" applyFill="1" applyBorder="1" applyAlignment="1" applyProtection="1">
      <alignment horizontal="center" vertical="center"/>
      <protection hidden="1"/>
    </xf>
    <xf numFmtId="166" fontId="14" fillId="0" borderId="2" xfId="3" applyNumberFormat="1" applyFont="1" applyFill="1" applyBorder="1" applyAlignment="1" applyProtection="1">
      <alignment horizontal="center" wrapText="1"/>
      <protection hidden="1"/>
    </xf>
    <xf numFmtId="167" fontId="14" fillId="0" borderId="2" xfId="3" applyNumberFormat="1" applyFont="1" applyFill="1" applyBorder="1" applyAlignment="1" applyProtection="1">
      <alignment horizontal="center"/>
      <protection hidden="1"/>
    </xf>
    <xf numFmtId="168" fontId="14" fillId="0" borderId="2" xfId="3" applyNumberFormat="1" applyFont="1" applyFill="1" applyBorder="1" applyAlignment="1" applyProtection="1">
      <alignment horizontal="center"/>
      <protection hidden="1"/>
    </xf>
    <xf numFmtId="166" fontId="14" fillId="0" borderId="2" xfId="3" applyNumberFormat="1" applyFont="1" applyFill="1" applyBorder="1" applyAlignment="1" applyProtection="1">
      <alignment horizontal="center"/>
      <protection hidden="1"/>
    </xf>
    <xf numFmtId="0" fontId="13" fillId="0" borderId="0" xfId="3" applyAlignment="1" applyProtection="1">
      <alignment horizontal="center" vertical="center"/>
      <protection hidden="1"/>
    </xf>
    <xf numFmtId="0" fontId="14" fillId="0" borderId="0" xfId="3" applyNumberFormat="1" applyFont="1" applyFill="1" applyAlignment="1" applyProtection="1">
      <alignment horizontal="center" vertical="center"/>
      <protection hidden="1"/>
    </xf>
    <xf numFmtId="0" fontId="13" fillId="0" borderId="0" xfId="3" applyNumberFormat="1" applyFont="1" applyFill="1" applyAlignment="1" applyProtection="1">
      <alignment horizontal="center" vertical="center"/>
      <protection hidden="1"/>
    </xf>
    <xf numFmtId="0" fontId="16" fillId="0" borderId="0" xfId="3" applyNumberFormat="1" applyFont="1" applyFill="1" applyAlignment="1" applyProtection="1">
      <alignment horizontal="center" vertical="center" wrapText="1"/>
      <protection hidden="1"/>
    </xf>
    <xf numFmtId="0" fontId="0" fillId="0" borderId="0" xfId="0" applyAlignment="1">
      <alignment horizontal="center" vertical="center"/>
    </xf>
    <xf numFmtId="0" fontId="4" fillId="0" borderId="7" xfId="3" applyNumberFormat="1" applyFont="1" applyFill="1" applyBorder="1" applyAlignment="1" applyProtection="1">
      <alignment horizontal="center" vertical="center"/>
      <protection hidden="1"/>
    </xf>
    <xf numFmtId="0" fontId="1" fillId="0" borderId="0" xfId="0" applyFont="1"/>
    <xf numFmtId="0" fontId="3" fillId="0" borderId="0" xfId="0" applyFont="1"/>
    <xf numFmtId="169" fontId="14" fillId="0" borderId="2" xfId="3" applyNumberFormat="1" applyFont="1" applyFill="1" applyBorder="1" applyAlignment="1" applyProtection="1">
      <protection hidden="1"/>
    </xf>
    <xf numFmtId="169" fontId="17" fillId="0" borderId="2" xfId="3" applyNumberFormat="1" applyFont="1" applyFill="1" applyBorder="1" applyAlignment="1" applyProtection="1">
      <protection hidden="1"/>
    </xf>
    <xf numFmtId="0" fontId="4" fillId="3" borderId="0" xfId="0" applyNumberFormat="1" applyFont="1" applyFill="1" applyAlignment="1" applyProtection="1">
      <alignment horizontal="right"/>
      <protection hidden="1"/>
    </xf>
    <xf numFmtId="0" fontId="10" fillId="0" borderId="0" xfId="0" applyFont="1" applyFill="1" applyAlignment="1">
      <alignment vertical="center"/>
    </xf>
    <xf numFmtId="164" fontId="10" fillId="0" borderId="0" xfId="0" applyNumberFormat="1" applyFont="1" applyFill="1" applyBorder="1" applyAlignment="1">
      <alignment horizontal="right" vertical="center"/>
    </xf>
    <xf numFmtId="165" fontId="11" fillId="0" borderId="2" xfId="0" applyNumberFormat="1" applyFont="1" applyFill="1" applyBorder="1" applyAlignment="1">
      <alignment vertical="center"/>
    </xf>
    <xf numFmtId="165" fontId="10" fillId="3" borderId="2" xfId="0" applyNumberFormat="1" applyFont="1" applyFill="1" applyBorder="1" applyAlignment="1">
      <alignment vertical="center"/>
    </xf>
    <xf numFmtId="165" fontId="11" fillId="3" borderId="2" xfId="0" applyNumberFormat="1" applyFont="1" applyFill="1" applyBorder="1" applyAlignment="1">
      <alignment vertical="center"/>
    </xf>
    <xf numFmtId="0" fontId="11" fillId="3" borderId="2" xfId="0" applyNumberFormat="1" applyFont="1" applyFill="1" applyBorder="1" applyAlignment="1">
      <alignment horizontal="center" vertical="center" wrapText="1"/>
    </xf>
    <xf numFmtId="0" fontId="3" fillId="0" borderId="2" xfId="0" applyFont="1" applyFill="1" applyBorder="1" applyAlignment="1">
      <alignment horizontal="center"/>
    </xf>
    <xf numFmtId="169" fontId="1" fillId="0" borderId="0" xfId="1" applyNumberFormat="1" applyProtection="1">
      <protection hidden="1"/>
    </xf>
    <xf numFmtId="169" fontId="19" fillId="0" borderId="0" xfId="1" applyNumberFormat="1" applyFont="1" applyProtection="1">
      <protection hidden="1"/>
    </xf>
    <xf numFmtId="0" fontId="19" fillId="0" borderId="0" xfId="0" applyFont="1" applyFill="1"/>
    <xf numFmtId="0" fontId="1" fillId="0" borderId="0" xfId="1" applyProtection="1">
      <protection hidden="1"/>
    </xf>
    <xf numFmtId="166" fontId="18" fillId="0" borderId="2" xfId="1" applyNumberFormat="1" applyFont="1" applyFill="1" applyBorder="1" applyAlignment="1" applyProtection="1">
      <alignment wrapText="1"/>
      <protection hidden="1"/>
    </xf>
    <xf numFmtId="169" fontId="18" fillId="0" borderId="2" xfId="1" applyNumberFormat="1" applyFont="1" applyFill="1" applyBorder="1" applyAlignment="1" applyProtection="1">
      <protection hidden="1"/>
    </xf>
    <xf numFmtId="166" fontId="18" fillId="0" borderId="2" xfId="1" applyNumberFormat="1" applyFont="1" applyFill="1" applyBorder="1" applyAlignment="1" applyProtection="1">
      <alignment horizontal="center" wrapText="1"/>
      <protection hidden="1"/>
    </xf>
    <xf numFmtId="167" fontId="18" fillId="0" borderId="2" xfId="1" applyNumberFormat="1" applyFont="1" applyFill="1" applyBorder="1" applyAlignment="1" applyProtection="1">
      <alignment horizontal="center"/>
      <protection hidden="1"/>
    </xf>
    <xf numFmtId="168" fontId="18" fillId="0" borderId="2" xfId="1" applyNumberFormat="1" applyFont="1" applyFill="1" applyBorder="1" applyAlignment="1" applyProtection="1">
      <alignment horizontal="center"/>
      <protection hidden="1"/>
    </xf>
    <xf numFmtId="166" fontId="18" fillId="0" borderId="2" xfId="1" applyNumberFormat="1" applyFont="1" applyFill="1" applyBorder="1" applyAlignment="1" applyProtection="1">
      <alignment horizontal="center"/>
      <protection hidden="1"/>
    </xf>
    <xf numFmtId="0" fontId="1" fillId="0" borderId="0" xfId="1" applyAlignment="1" applyProtection="1">
      <alignment horizontal="center"/>
      <protection hidden="1"/>
    </xf>
    <xf numFmtId="0" fontId="5" fillId="0" borderId="0" xfId="0" applyFont="1" applyFill="1" applyAlignment="1">
      <alignment horizontal="right" vertical="top"/>
    </xf>
    <xf numFmtId="0" fontId="7" fillId="0" borderId="0" xfId="0"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164" fontId="11" fillId="3" borderId="5"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left"/>
      <protection hidden="1"/>
    </xf>
    <xf numFmtId="0" fontId="4" fillId="0" borderId="0" xfId="1" applyNumberFormat="1" applyFont="1" applyFill="1" applyAlignment="1" applyProtection="1">
      <alignment horizontal="center"/>
      <protection hidden="1"/>
    </xf>
    <xf numFmtId="0" fontId="4" fillId="0" borderId="0" xfId="0" applyNumberFormat="1" applyFont="1" applyFill="1" applyAlignment="1" applyProtection="1">
      <alignment horizontal="right"/>
      <protection hidden="1"/>
    </xf>
    <xf numFmtId="0" fontId="8" fillId="0" borderId="0" xfId="0" applyNumberFormat="1" applyFont="1" applyFill="1" applyAlignment="1" applyProtection="1">
      <alignment horizontal="center" wrapText="1"/>
      <protection hidden="1"/>
    </xf>
    <xf numFmtId="0" fontId="14" fillId="0" borderId="0" xfId="3" applyNumberFormat="1" applyFont="1" applyFill="1" applyAlignment="1" applyProtection="1">
      <alignment horizontal="center" vertical="center"/>
      <protection hidden="1"/>
    </xf>
    <xf numFmtId="0" fontId="14" fillId="0" borderId="0" xfId="3" applyNumberFormat="1" applyFont="1" applyFill="1" applyAlignment="1" applyProtection="1">
      <alignment horizontal="center"/>
      <protection hidden="1"/>
    </xf>
    <xf numFmtId="0" fontId="17" fillId="0" borderId="3" xfId="3" applyNumberFormat="1" applyFont="1" applyFill="1" applyBorder="1" applyAlignment="1" applyProtection="1">
      <alignment horizontal="left"/>
      <protection hidden="1"/>
    </xf>
    <xf numFmtId="0" fontId="17" fillId="0" borderId="4" xfId="3" applyNumberFormat="1" applyFont="1" applyFill="1" applyBorder="1" applyAlignment="1" applyProtection="1">
      <alignment horizontal="left"/>
      <protection hidden="1"/>
    </xf>
    <xf numFmtId="0" fontId="17" fillId="0" borderId="5" xfId="3" applyNumberFormat="1" applyFont="1" applyFill="1" applyBorder="1" applyAlignment="1" applyProtection="1">
      <alignment horizontal="left"/>
      <protection hidden="1"/>
    </xf>
    <xf numFmtId="0" fontId="9" fillId="3" borderId="2" xfId="0" applyNumberFormat="1" applyFont="1" applyFill="1" applyBorder="1" applyAlignment="1" applyProtection="1">
      <alignment horizontal="center" vertical="center"/>
      <protection hidden="1"/>
    </xf>
    <xf numFmtId="0" fontId="15" fillId="0" borderId="6" xfId="3" applyNumberFormat="1" applyFont="1" applyFill="1" applyBorder="1" applyAlignment="1" applyProtection="1">
      <alignment horizontal="center" vertical="center"/>
      <protection hidden="1"/>
    </xf>
    <xf numFmtId="0" fontId="15" fillId="0" borderId="7" xfId="3" applyNumberFormat="1" applyFont="1" applyFill="1" applyBorder="1" applyAlignment="1" applyProtection="1">
      <alignment horizontal="center" vertical="center"/>
      <protection hidden="1"/>
    </xf>
    <xf numFmtId="0" fontId="15" fillId="0" borderId="6" xfId="3" applyNumberFormat="1" applyFont="1" applyFill="1" applyBorder="1" applyAlignment="1" applyProtection="1">
      <alignment horizontal="center" vertical="center" wrapText="1"/>
      <protection hidden="1"/>
    </xf>
    <xf numFmtId="0" fontId="15" fillId="0" borderId="7" xfId="3" applyNumberFormat="1" applyFont="1" applyFill="1" applyBorder="1" applyAlignment="1" applyProtection="1">
      <alignment horizontal="center" vertical="center" wrapText="1"/>
      <protection hidden="1"/>
    </xf>
    <xf numFmtId="0" fontId="8" fillId="0" borderId="0" xfId="3" applyNumberFormat="1" applyFont="1" applyFill="1" applyAlignment="1" applyProtection="1">
      <alignment horizontal="center" wrapText="1"/>
      <protection hidden="1"/>
    </xf>
    <xf numFmtId="0" fontId="16" fillId="0" borderId="0" xfId="3" applyNumberFormat="1" applyFont="1" applyFill="1" applyAlignment="1" applyProtection="1">
      <alignment horizontal="center" wrapText="1"/>
      <protection hidden="1"/>
    </xf>
  </cellXfs>
  <cellStyles count="4">
    <cellStyle name="Обычный" xfId="0" builtinId="0"/>
    <cellStyle name="Обычный 2" xfId="3"/>
    <cellStyle name="Обычный 2 2" xfId="1"/>
    <cellStyle name="Элементы осе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28"/>
  <sheetViews>
    <sheetView topLeftCell="A22" workbookViewId="0">
      <selection activeCell="D13" sqref="D13"/>
    </sheetView>
  </sheetViews>
  <sheetFormatPr defaultRowHeight="12.75"/>
  <cols>
    <col min="1" max="1" width="57.42578125" style="3" customWidth="1"/>
    <col min="2" max="2" width="28.5703125" style="6" customWidth="1"/>
    <col min="3" max="3" width="15.5703125" style="7" customWidth="1"/>
    <col min="4" max="16384" width="9.140625" style="2"/>
  </cols>
  <sheetData>
    <row r="1" spans="1:3" ht="15.75">
      <c r="A1" s="8"/>
      <c r="B1" s="124" t="s">
        <v>10</v>
      </c>
      <c r="C1" s="124"/>
    </row>
    <row r="2" spans="1:3" ht="15.75">
      <c r="A2" s="9"/>
      <c r="B2" s="124" t="s">
        <v>9</v>
      </c>
      <c r="C2" s="124"/>
    </row>
    <row r="3" spans="1:3" ht="15.75">
      <c r="A3" s="9"/>
      <c r="B3" s="124" t="s">
        <v>207</v>
      </c>
      <c r="C3" s="124"/>
    </row>
    <row r="4" spans="1:3" ht="19.5" customHeight="1">
      <c r="A4" s="9"/>
      <c r="B4" s="10"/>
      <c r="C4" s="11"/>
    </row>
    <row r="5" spans="1:3" s="4" customFormat="1" ht="36" customHeight="1">
      <c r="A5" s="125" t="s">
        <v>32</v>
      </c>
      <c r="B5" s="125"/>
      <c r="C5" s="125"/>
    </row>
    <row r="6" spans="1:3" ht="15" customHeight="1">
      <c r="A6" s="12"/>
      <c r="B6" s="13"/>
      <c r="C6" s="29" t="s">
        <v>6</v>
      </c>
    </row>
    <row r="7" spans="1:3" ht="36.75" customHeight="1">
      <c r="A7" s="30" t="s">
        <v>0</v>
      </c>
      <c r="B7" s="30" t="s">
        <v>1</v>
      </c>
      <c r="C7" s="31" t="s">
        <v>5</v>
      </c>
    </row>
    <row r="8" spans="1:3" s="5" customFormat="1">
      <c r="A8" s="32">
        <v>1</v>
      </c>
      <c r="B8" s="32">
        <v>2</v>
      </c>
      <c r="C8" s="33">
        <v>3</v>
      </c>
    </row>
    <row r="9" spans="1:3" ht="24" customHeight="1">
      <c r="A9" s="34" t="s">
        <v>2</v>
      </c>
      <c r="B9" s="35" t="s">
        <v>3</v>
      </c>
      <c r="C9" s="36">
        <f>C10</f>
        <v>300560.40000000002</v>
      </c>
    </row>
    <row r="10" spans="1:3" s="1" customFormat="1" ht="32.25" customHeight="1">
      <c r="A10" s="37" t="s">
        <v>7</v>
      </c>
      <c r="B10" s="38" t="s">
        <v>8</v>
      </c>
      <c r="C10" s="39">
        <f>C11+C20+C25</f>
        <v>300560.40000000002</v>
      </c>
    </row>
    <row r="11" spans="1:3" s="1" customFormat="1" ht="34.5" customHeight="1">
      <c r="A11" s="40" t="s">
        <v>34</v>
      </c>
      <c r="B11" s="41" t="s">
        <v>35</v>
      </c>
      <c r="C11" s="36">
        <f>C12+C14+C16+C18</f>
        <v>250068.90000000002</v>
      </c>
    </row>
    <row r="12" spans="1:3" s="1" customFormat="1" ht="56.25" customHeight="1">
      <c r="A12" s="42" t="s">
        <v>58</v>
      </c>
      <c r="B12" s="43" t="s">
        <v>59</v>
      </c>
      <c r="C12" s="39">
        <f>C13</f>
        <v>26647.9</v>
      </c>
    </row>
    <row r="13" spans="1:3" s="1" customFormat="1" ht="56.25" customHeight="1">
      <c r="A13" s="44" t="s">
        <v>60</v>
      </c>
      <c r="B13" s="45" t="s">
        <v>61</v>
      </c>
      <c r="C13" s="39">
        <v>26647.9</v>
      </c>
    </row>
    <row r="14" spans="1:3" s="1" customFormat="1" ht="56.25" customHeight="1">
      <c r="A14" s="42" t="s">
        <v>62</v>
      </c>
      <c r="B14" s="43" t="s">
        <v>63</v>
      </c>
      <c r="C14" s="39">
        <f>C15</f>
        <v>15645</v>
      </c>
    </row>
    <row r="15" spans="1:3" s="1" customFormat="1" ht="56.25" customHeight="1">
      <c r="A15" s="44" t="s">
        <v>64</v>
      </c>
      <c r="B15" s="45" t="s">
        <v>65</v>
      </c>
      <c r="C15" s="39">
        <v>15645</v>
      </c>
    </row>
    <row r="16" spans="1:3" s="1" customFormat="1" ht="39" customHeight="1">
      <c r="A16" s="46" t="s">
        <v>36</v>
      </c>
      <c r="B16" s="38" t="s">
        <v>37</v>
      </c>
      <c r="C16" s="39">
        <f>C17</f>
        <v>13796.8</v>
      </c>
    </row>
    <row r="17" spans="1:3" s="1" customFormat="1" ht="45.75" customHeight="1">
      <c r="A17" s="47" t="s">
        <v>38</v>
      </c>
      <c r="B17" s="48" t="s">
        <v>39</v>
      </c>
      <c r="C17" s="49">
        <v>13796.8</v>
      </c>
    </row>
    <row r="18" spans="1:3" s="1" customFormat="1" ht="23.25" customHeight="1">
      <c r="A18" s="37" t="s">
        <v>40</v>
      </c>
      <c r="B18" s="38" t="s">
        <v>41</v>
      </c>
      <c r="C18" s="39">
        <f>C19</f>
        <v>193979.2</v>
      </c>
    </row>
    <row r="19" spans="1:3" s="1" customFormat="1" ht="20.25" customHeight="1">
      <c r="A19" s="47" t="s">
        <v>42</v>
      </c>
      <c r="B19" s="48" t="s">
        <v>43</v>
      </c>
      <c r="C19" s="49">
        <f>193979.2</f>
        <v>193979.2</v>
      </c>
    </row>
    <row r="20" spans="1:3" s="1" customFormat="1" ht="30.75" customHeight="1">
      <c r="A20" s="50" t="s">
        <v>66</v>
      </c>
      <c r="B20" s="35" t="s">
        <v>67</v>
      </c>
      <c r="C20" s="36">
        <f>C21+C23</f>
        <v>50649.4</v>
      </c>
    </row>
    <row r="21" spans="1:3" s="1" customFormat="1" ht="33.75" customHeight="1">
      <c r="A21" s="37" t="s">
        <v>68</v>
      </c>
      <c r="B21" s="38" t="s">
        <v>69</v>
      </c>
      <c r="C21" s="39">
        <f>C22</f>
        <v>49713.5</v>
      </c>
    </row>
    <row r="22" spans="1:3" s="1" customFormat="1" ht="37.5" customHeight="1">
      <c r="A22" s="47" t="s">
        <v>70</v>
      </c>
      <c r="B22" s="48" t="s">
        <v>71</v>
      </c>
      <c r="C22" s="49">
        <f>48429.6+803+217.1+0.9+7.1+9.4+246.4</f>
        <v>49713.5</v>
      </c>
    </row>
    <row r="23" spans="1:3" s="1" customFormat="1" ht="37.5" customHeight="1">
      <c r="A23" s="46" t="s">
        <v>72</v>
      </c>
      <c r="B23" s="51" t="s">
        <v>73</v>
      </c>
      <c r="C23" s="39">
        <f>C24</f>
        <v>935.9</v>
      </c>
    </row>
    <row r="24" spans="1:3" s="1" customFormat="1" ht="37.5" customHeight="1">
      <c r="A24" s="52" t="s">
        <v>74</v>
      </c>
      <c r="B24" s="53" t="s">
        <v>75</v>
      </c>
      <c r="C24" s="49">
        <v>935.9</v>
      </c>
    </row>
    <row r="25" spans="1:3" s="1" customFormat="1" ht="27" customHeight="1">
      <c r="A25" s="54" t="s">
        <v>76</v>
      </c>
      <c r="B25" s="41" t="s">
        <v>77</v>
      </c>
      <c r="C25" s="55">
        <f>C26</f>
        <v>-157.89999999999998</v>
      </c>
    </row>
    <row r="26" spans="1:3" s="1" customFormat="1" ht="24.75" customHeight="1">
      <c r="A26" s="46" t="s">
        <v>78</v>
      </c>
      <c r="B26" s="51" t="s">
        <v>79</v>
      </c>
      <c r="C26" s="56">
        <f>C27</f>
        <v>-157.89999999999998</v>
      </c>
    </row>
    <row r="27" spans="1:3" s="1" customFormat="1" ht="34.5" customHeight="1">
      <c r="A27" s="52" t="s">
        <v>80</v>
      </c>
      <c r="B27" s="53" t="s">
        <v>81</v>
      </c>
      <c r="C27" s="57">
        <f>-71.6-86.3</f>
        <v>-157.89999999999998</v>
      </c>
    </row>
    <row r="28" spans="1:3" s="1" customFormat="1" ht="31.5" customHeight="1">
      <c r="A28" s="58" t="s">
        <v>4</v>
      </c>
      <c r="B28" s="59"/>
      <c r="C28" s="60">
        <f>C9</f>
        <v>300560.40000000002</v>
      </c>
    </row>
  </sheetData>
  <mergeCells count="4">
    <mergeCell ref="B1:C1"/>
    <mergeCell ref="B2:C2"/>
    <mergeCell ref="B3:C3"/>
    <mergeCell ref="A5:C5"/>
  </mergeCells>
  <pageMargins left="0.59055118110236227" right="0.59055118110236227"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17"/>
  <sheetViews>
    <sheetView workbookViewId="0">
      <selection activeCell="A18" sqref="A18"/>
    </sheetView>
  </sheetViews>
  <sheetFormatPr defaultRowHeight="12.75"/>
  <cols>
    <col min="1" max="1" width="57.42578125" style="3" customWidth="1"/>
    <col min="2" max="2" width="28.5703125" style="6" customWidth="1"/>
    <col min="3" max="3" width="14.85546875" style="106" customWidth="1"/>
    <col min="4" max="4" width="14.140625" style="2" customWidth="1"/>
    <col min="5" max="249" width="9.140625" style="2"/>
    <col min="250" max="250" width="57.42578125" style="2" customWidth="1"/>
    <col min="251" max="251" width="28.5703125" style="2" customWidth="1"/>
    <col min="252" max="252" width="12.85546875" style="2" customWidth="1"/>
    <col min="253" max="258" width="0" style="2" hidden="1" customWidth="1"/>
    <col min="259" max="259" width="11" style="2" customWidth="1"/>
    <col min="260" max="505" width="9.140625" style="2"/>
    <col min="506" max="506" width="57.42578125" style="2" customWidth="1"/>
    <col min="507" max="507" width="28.5703125" style="2" customWidth="1"/>
    <col min="508" max="508" width="12.85546875" style="2" customWidth="1"/>
    <col min="509" max="514" width="0" style="2" hidden="1" customWidth="1"/>
    <col min="515" max="515" width="11" style="2" customWidth="1"/>
    <col min="516" max="761" width="9.140625" style="2"/>
    <col min="762" max="762" width="57.42578125" style="2" customWidth="1"/>
    <col min="763" max="763" width="28.5703125" style="2" customWidth="1"/>
    <col min="764" max="764" width="12.85546875" style="2" customWidth="1"/>
    <col min="765" max="770" width="0" style="2" hidden="1" customWidth="1"/>
    <col min="771" max="771" width="11" style="2" customWidth="1"/>
    <col min="772" max="1017" width="9.140625" style="2"/>
    <col min="1018" max="1018" width="57.42578125" style="2" customWidth="1"/>
    <col min="1019" max="1019" width="28.5703125" style="2" customWidth="1"/>
    <col min="1020" max="1020" width="12.85546875" style="2" customWidth="1"/>
    <col min="1021" max="1026" width="0" style="2" hidden="1" customWidth="1"/>
    <col min="1027" max="1027" width="11" style="2" customWidth="1"/>
    <col min="1028" max="1273" width="9.140625" style="2"/>
    <col min="1274" max="1274" width="57.42578125" style="2" customWidth="1"/>
    <col min="1275" max="1275" width="28.5703125" style="2" customWidth="1"/>
    <col min="1276" max="1276" width="12.85546875" style="2" customWidth="1"/>
    <col min="1277" max="1282" width="0" style="2" hidden="1" customWidth="1"/>
    <col min="1283" max="1283" width="11" style="2" customWidth="1"/>
    <col min="1284" max="1529" width="9.140625" style="2"/>
    <col min="1530" max="1530" width="57.42578125" style="2" customWidth="1"/>
    <col min="1531" max="1531" width="28.5703125" style="2" customWidth="1"/>
    <col min="1532" max="1532" width="12.85546875" style="2" customWidth="1"/>
    <col min="1533" max="1538" width="0" style="2" hidden="1" customWidth="1"/>
    <col min="1539" max="1539" width="11" style="2" customWidth="1"/>
    <col min="1540" max="1785" width="9.140625" style="2"/>
    <col min="1786" max="1786" width="57.42578125" style="2" customWidth="1"/>
    <col min="1787" max="1787" width="28.5703125" style="2" customWidth="1"/>
    <col min="1788" max="1788" width="12.85546875" style="2" customWidth="1"/>
    <col min="1789" max="1794" width="0" style="2" hidden="1" customWidth="1"/>
    <col min="1795" max="1795" width="11" style="2" customWidth="1"/>
    <col min="1796" max="2041" width="9.140625" style="2"/>
    <col min="2042" max="2042" width="57.42578125" style="2" customWidth="1"/>
    <col min="2043" max="2043" width="28.5703125" style="2" customWidth="1"/>
    <col min="2044" max="2044" width="12.85546875" style="2" customWidth="1"/>
    <col min="2045" max="2050" width="0" style="2" hidden="1" customWidth="1"/>
    <col min="2051" max="2051" width="11" style="2" customWidth="1"/>
    <col min="2052" max="2297" width="9.140625" style="2"/>
    <col min="2298" max="2298" width="57.42578125" style="2" customWidth="1"/>
    <col min="2299" max="2299" width="28.5703125" style="2" customWidth="1"/>
    <col min="2300" max="2300" width="12.85546875" style="2" customWidth="1"/>
    <col min="2301" max="2306" width="0" style="2" hidden="1" customWidth="1"/>
    <col min="2307" max="2307" width="11" style="2" customWidth="1"/>
    <col min="2308" max="2553" width="9.140625" style="2"/>
    <col min="2554" max="2554" width="57.42578125" style="2" customWidth="1"/>
    <col min="2555" max="2555" width="28.5703125" style="2" customWidth="1"/>
    <col min="2556" max="2556" width="12.85546875" style="2" customWidth="1"/>
    <col min="2557" max="2562" width="0" style="2" hidden="1" customWidth="1"/>
    <col min="2563" max="2563" width="11" style="2" customWidth="1"/>
    <col min="2564" max="2809" width="9.140625" style="2"/>
    <col min="2810" max="2810" width="57.42578125" style="2" customWidth="1"/>
    <col min="2811" max="2811" width="28.5703125" style="2" customWidth="1"/>
    <col min="2812" max="2812" width="12.85546875" style="2" customWidth="1"/>
    <col min="2813" max="2818" width="0" style="2" hidden="1" customWidth="1"/>
    <col min="2819" max="2819" width="11" style="2" customWidth="1"/>
    <col min="2820" max="3065" width="9.140625" style="2"/>
    <col min="3066" max="3066" width="57.42578125" style="2" customWidth="1"/>
    <col min="3067" max="3067" width="28.5703125" style="2" customWidth="1"/>
    <col min="3068" max="3068" width="12.85546875" style="2" customWidth="1"/>
    <col min="3069" max="3074" width="0" style="2" hidden="1" customWidth="1"/>
    <col min="3075" max="3075" width="11" style="2" customWidth="1"/>
    <col min="3076" max="3321" width="9.140625" style="2"/>
    <col min="3322" max="3322" width="57.42578125" style="2" customWidth="1"/>
    <col min="3323" max="3323" width="28.5703125" style="2" customWidth="1"/>
    <col min="3324" max="3324" width="12.85546875" style="2" customWidth="1"/>
    <col min="3325" max="3330" width="0" style="2" hidden="1" customWidth="1"/>
    <col min="3331" max="3331" width="11" style="2" customWidth="1"/>
    <col min="3332" max="3577" width="9.140625" style="2"/>
    <col min="3578" max="3578" width="57.42578125" style="2" customWidth="1"/>
    <col min="3579" max="3579" width="28.5703125" style="2" customWidth="1"/>
    <col min="3580" max="3580" width="12.85546875" style="2" customWidth="1"/>
    <col min="3581" max="3586" width="0" style="2" hidden="1" customWidth="1"/>
    <col min="3587" max="3587" width="11" style="2" customWidth="1"/>
    <col min="3588" max="3833" width="9.140625" style="2"/>
    <col min="3834" max="3834" width="57.42578125" style="2" customWidth="1"/>
    <col min="3835" max="3835" width="28.5703125" style="2" customWidth="1"/>
    <col min="3836" max="3836" width="12.85546875" style="2" customWidth="1"/>
    <col min="3837" max="3842" width="0" style="2" hidden="1" customWidth="1"/>
    <col min="3843" max="3843" width="11" style="2" customWidth="1"/>
    <col min="3844" max="4089" width="9.140625" style="2"/>
    <col min="4090" max="4090" width="57.42578125" style="2" customWidth="1"/>
    <col min="4091" max="4091" width="28.5703125" style="2" customWidth="1"/>
    <col min="4092" max="4092" width="12.85546875" style="2" customWidth="1"/>
    <col min="4093" max="4098" width="0" style="2" hidden="1" customWidth="1"/>
    <col min="4099" max="4099" width="11" style="2" customWidth="1"/>
    <col min="4100" max="4345" width="9.140625" style="2"/>
    <col min="4346" max="4346" width="57.42578125" style="2" customWidth="1"/>
    <col min="4347" max="4347" width="28.5703125" style="2" customWidth="1"/>
    <col min="4348" max="4348" width="12.85546875" style="2" customWidth="1"/>
    <col min="4349" max="4354" width="0" style="2" hidden="1" customWidth="1"/>
    <col min="4355" max="4355" width="11" style="2" customWidth="1"/>
    <col min="4356" max="4601" width="9.140625" style="2"/>
    <col min="4602" max="4602" width="57.42578125" style="2" customWidth="1"/>
    <col min="4603" max="4603" width="28.5703125" style="2" customWidth="1"/>
    <col min="4604" max="4604" width="12.85546875" style="2" customWidth="1"/>
    <col min="4605" max="4610" width="0" style="2" hidden="1" customWidth="1"/>
    <col min="4611" max="4611" width="11" style="2" customWidth="1"/>
    <col min="4612" max="4857" width="9.140625" style="2"/>
    <col min="4858" max="4858" width="57.42578125" style="2" customWidth="1"/>
    <col min="4859" max="4859" width="28.5703125" style="2" customWidth="1"/>
    <col min="4860" max="4860" width="12.85546875" style="2" customWidth="1"/>
    <col min="4861" max="4866" width="0" style="2" hidden="1" customWidth="1"/>
    <col min="4867" max="4867" width="11" style="2" customWidth="1"/>
    <col min="4868" max="5113" width="9.140625" style="2"/>
    <col min="5114" max="5114" width="57.42578125" style="2" customWidth="1"/>
    <col min="5115" max="5115" width="28.5703125" style="2" customWidth="1"/>
    <col min="5116" max="5116" width="12.85546875" style="2" customWidth="1"/>
    <col min="5117" max="5122" width="0" style="2" hidden="1" customWidth="1"/>
    <col min="5123" max="5123" width="11" style="2" customWidth="1"/>
    <col min="5124" max="5369" width="9.140625" style="2"/>
    <col min="5370" max="5370" width="57.42578125" style="2" customWidth="1"/>
    <col min="5371" max="5371" width="28.5703125" style="2" customWidth="1"/>
    <col min="5372" max="5372" width="12.85546875" style="2" customWidth="1"/>
    <col min="5373" max="5378" width="0" style="2" hidden="1" customWidth="1"/>
    <col min="5379" max="5379" width="11" style="2" customWidth="1"/>
    <col min="5380" max="5625" width="9.140625" style="2"/>
    <col min="5626" max="5626" width="57.42578125" style="2" customWidth="1"/>
    <col min="5627" max="5627" width="28.5703125" style="2" customWidth="1"/>
    <col min="5628" max="5628" width="12.85546875" style="2" customWidth="1"/>
    <col min="5629" max="5634" width="0" style="2" hidden="1" customWidth="1"/>
    <col min="5635" max="5635" width="11" style="2" customWidth="1"/>
    <col min="5636" max="5881" width="9.140625" style="2"/>
    <col min="5882" max="5882" width="57.42578125" style="2" customWidth="1"/>
    <col min="5883" max="5883" width="28.5703125" style="2" customWidth="1"/>
    <col min="5884" max="5884" width="12.85546875" style="2" customWidth="1"/>
    <col min="5885" max="5890" width="0" style="2" hidden="1" customWidth="1"/>
    <col min="5891" max="5891" width="11" style="2" customWidth="1"/>
    <col min="5892" max="6137" width="9.140625" style="2"/>
    <col min="6138" max="6138" width="57.42578125" style="2" customWidth="1"/>
    <col min="6139" max="6139" width="28.5703125" style="2" customWidth="1"/>
    <col min="6140" max="6140" width="12.85546875" style="2" customWidth="1"/>
    <col min="6141" max="6146" width="0" style="2" hidden="1" customWidth="1"/>
    <col min="6147" max="6147" width="11" style="2" customWidth="1"/>
    <col min="6148" max="6393" width="9.140625" style="2"/>
    <col min="6394" max="6394" width="57.42578125" style="2" customWidth="1"/>
    <col min="6395" max="6395" width="28.5703125" style="2" customWidth="1"/>
    <col min="6396" max="6396" width="12.85546875" style="2" customWidth="1"/>
    <col min="6397" max="6402" width="0" style="2" hidden="1" customWidth="1"/>
    <col min="6403" max="6403" width="11" style="2" customWidth="1"/>
    <col min="6404" max="6649" width="9.140625" style="2"/>
    <col min="6650" max="6650" width="57.42578125" style="2" customWidth="1"/>
    <col min="6651" max="6651" width="28.5703125" style="2" customWidth="1"/>
    <col min="6652" max="6652" width="12.85546875" style="2" customWidth="1"/>
    <col min="6653" max="6658" width="0" style="2" hidden="1" customWidth="1"/>
    <col min="6659" max="6659" width="11" style="2" customWidth="1"/>
    <col min="6660" max="6905" width="9.140625" style="2"/>
    <col min="6906" max="6906" width="57.42578125" style="2" customWidth="1"/>
    <col min="6907" max="6907" width="28.5703125" style="2" customWidth="1"/>
    <col min="6908" max="6908" width="12.85546875" style="2" customWidth="1"/>
    <col min="6909" max="6914" width="0" style="2" hidden="1" customWidth="1"/>
    <col min="6915" max="6915" width="11" style="2" customWidth="1"/>
    <col min="6916" max="7161" width="9.140625" style="2"/>
    <col min="7162" max="7162" width="57.42578125" style="2" customWidth="1"/>
    <col min="7163" max="7163" width="28.5703125" style="2" customWidth="1"/>
    <col min="7164" max="7164" width="12.85546875" style="2" customWidth="1"/>
    <col min="7165" max="7170" width="0" style="2" hidden="1" customWidth="1"/>
    <col min="7171" max="7171" width="11" style="2" customWidth="1"/>
    <col min="7172" max="7417" width="9.140625" style="2"/>
    <col min="7418" max="7418" width="57.42578125" style="2" customWidth="1"/>
    <col min="7419" max="7419" width="28.5703125" style="2" customWidth="1"/>
    <col min="7420" max="7420" width="12.85546875" style="2" customWidth="1"/>
    <col min="7421" max="7426" width="0" style="2" hidden="1" customWidth="1"/>
    <col min="7427" max="7427" width="11" style="2" customWidth="1"/>
    <col min="7428" max="7673" width="9.140625" style="2"/>
    <col min="7674" max="7674" width="57.42578125" style="2" customWidth="1"/>
    <col min="7675" max="7675" width="28.5703125" style="2" customWidth="1"/>
    <col min="7676" max="7676" width="12.85546875" style="2" customWidth="1"/>
    <col min="7677" max="7682" width="0" style="2" hidden="1" customWidth="1"/>
    <col min="7683" max="7683" width="11" style="2" customWidth="1"/>
    <col min="7684" max="7929" width="9.140625" style="2"/>
    <col min="7930" max="7930" width="57.42578125" style="2" customWidth="1"/>
    <col min="7931" max="7931" width="28.5703125" style="2" customWidth="1"/>
    <col min="7932" max="7932" width="12.85546875" style="2" customWidth="1"/>
    <col min="7933" max="7938" width="0" style="2" hidden="1" customWidth="1"/>
    <col min="7939" max="7939" width="11" style="2" customWidth="1"/>
    <col min="7940" max="8185" width="9.140625" style="2"/>
    <col min="8186" max="8186" width="57.42578125" style="2" customWidth="1"/>
    <col min="8187" max="8187" width="28.5703125" style="2" customWidth="1"/>
    <col min="8188" max="8188" width="12.85546875" style="2" customWidth="1"/>
    <col min="8189" max="8194" width="0" style="2" hidden="1" customWidth="1"/>
    <col min="8195" max="8195" width="11" style="2" customWidth="1"/>
    <col min="8196" max="8441" width="9.140625" style="2"/>
    <col min="8442" max="8442" width="57.42578125" style="2" customWidth="1"/>
    <col min="8443" max="8443" width="28.5703125" style="2" customWidth="1"/>
    <col min="8444" max="8444" width="12.85546875" style="2" customWidth="1"/>
    <col min="8445" max="8450" width="0" style="2" hidden="1" customWidth="1"/>
    <col min="8451" max="8451" width="11" style="2" customWidth="1"/>
    <col min="8452" max="8697" width="9.140625" style="2"/>
    <col min="8698" max="8698" width="57.42578125" style="2" customWidth="1"/>
    <col min="8699" max="8699" width="28.5703125" style="2" customWidth="1"/>
    <col min="8700" max="8700" width="12.85546875" style="2" customWidth="1"/>
    <col min="8701" max="8706" width="0" style="2" hidden="1" customWidth="1"/>
    <col min="8707" max="8707" width="11" style="2" customWidth="1"/>
    <col min="8708" max="8953" width="9.140625" style="2"/>
    <col min="8954" max="8954" width="57.42578125" style="2" customWidth="1"/>
    <col min="8955" max="8955" width="28.5703125" style="2" customWidth="1"/>
    <col min="8956" max="8956" width="12.85546875" style="2" customWidth="1"/>
    <col min="8957" max="8962" width="0" style="2" hidden="1" customWidth="1"/>
    <col min="8963" max="8963" width="11" style="2" customWidth="1"/>
    <col min="8964" max="9209" width="9.140625" style="2"/>
    <col min="9210" max="9210" width="57.42578125" style="2" customWidth="1"/>
    <col min="9211" max="9211" width="28.5703125" style="2" customWidth="1"/>
    <col min="9212" max="9212" width="12.85546875" style="2" customWidth="1"/>
    <col min="9213" max="9218" width="0" style="2" hidden="1" customWidth="1"/>
    <col min="9219" max="9219" width="11" style="2" customWidth="1"/>
    <col min="9220" max="9465" width="9.140625" style="2"/>
    <col min="9466" max="9466" width="57.42578125" style="2" customWidth="1"/>
    <col min="9467" max="9467" width="28.5703125" style="2" customWidth="1"/>
    <col min="9468" max="9468" width="12.85546875" style="2" customWidth="1"/>
    <col min="9469" max="9474" width="0" style="2" hidden="1" customWidth="1"/>
    <col min="9475" max="9475" width="11" style="2" customWidth="1"/>
    <col min="9476" max="9721" width="9.140625" style="2"/>
    <col min="9722" max="9722" width="57.42578125" style="2" customWidth="1"/>
    <col min="9723" max="9723" width="28.5703125" style="2" customWidth="1"/>
    <col min="9724" max="9724" width="12.85546875" style="2" customWidth="1"/>
    <col min="9725" max="9730" width="0" style="2" hidden="1" customWidth="1"/>
    <col min="9731" max="9731" width="11" style="2" customWidth="1"/>
    <col min="9732" max="9977" width="9.140625" style="2"/>
    <col min="9978" max="9978" width="57.42578125" style="2" customWidth="1"/>
    <col min="9979" max="9979" width="28.5703125" style="2" customWidth="1"/>
    <col min="9980" max="9980" width="12.85546875" style="2" customWidth="1"/>
    <col min="9981" max="9986" width="0" style="2" hidden="1" customWidth="1"/>
    <col min="9987" max="9987" width="11" style="2" customWidth="1"/>
    <col min="9988" max="10233" width="9.140625" style="2"/>
    <col min="10234" max="10234" width="57.42578125" style="2" customWidth="1"/>
    <col min="10235" max="10235" width="28.5703125" style="2" customWidth="1"/>
    <col min="10236" max="10236" width="12.85546875" style="2" customWidth="1"/>
    <col min="10237" max="10242" width="0" style="2" hidden="1" customWidth="1"/>
    <col min="10243" max="10243" width="11" style="2" customWidth="1"/>
    <col min="10244" max="10489" width="9.140625" style="2"/>
    <col min="10490" max="10490" width="57.42578125" style="2" customWidth="1"/>
    <col min="10491" max="10491" width="28.5703125" style="2" customWidth="1"/>
    <col min="10492" max="10492" width="12.85546875" style="2" customWidth="1"/>
    <col min="10493" max="10498" width="0" style="2" hidden="1" customWidth="1"/>
    <col min="10499" max="10499" width="11" style="2" customWidth="1"/>
    <col min="10500" max="10745" width="9.140625" style="2"/>
    <col min="10746" max="10746" width="57.42578125" style="2" customWidth="1"/>
    <col min="10747" max="10747" width="28.5703125" style="2" customWidth="1"/>
    <col min="10748" max="10748" width="12.85546875" style="2" customWidth="1"/>
    <col min="10749" max="10754" width="0" style="2" hidden="1" customWidth="1"/>
    <col min="10755" max="10755" width="11" style="2" customWidth="1"/>
    <col min="10756" max="11001" width="9.140625" style="2"/>
    <col min="11002" max="11002" width="57.42578125" style="2" customWidth="1"/>
    <col min="11003" max="11003" width="28.5703125" style="2" customWidth="1"/>
    <col min="11004" max="11004" width="12.85546875" style="2" customWidth="1"/>
    <col min="11005" max="11010" width="0" style="2" hidden="1" customWidth="1"/>
    <col min="11011" max="11011" width="11" style="2" customWidth="1"/>
    <col min="11012" max="11257" width="9.140625" style="2"/>
    <col min="11258" max="11258" width="57.42578125" style="2" customWidth="1"/>
    <col min="11259" max="11259" width="28.5703125" style="2" customWidth="1"/>
    <col min="11260" max="11260" width="12.85546875" style="2" customWidth="1"/>
    <col min="11261" max="11266" width="0" style="2" hidden="1" customWidth="1"/>
    <col min="11267" max="11267" width="11" style="2" customWidth="1"/>
    <col min="11268" max="11513" width="9.140625" style="2"/>
    <col min="11514" max="11514" width="57.42578125" style="2" customWidth="1"/>
    <col min="11515" max="11515" width="28.5703125" style="2" customWidth="1"/>
    <col min="11516" max="11516" width="12.85546875" style="2" customWidth="1"/>
    <col min="11517" max="11522" width="0" style="2" hidden="1" customWidth="1"/>
    <col min="11523" max="11523" width="11" style="2" customWidth="1"/>
    <col min="11524" max="11769" width="9.140625" style="2"/>
    <col min="11770" max="11770" width="57.42578125" style="2" customWidth="1"/>
    <col min="11771" max="11771" width="28.5703125" style="2" customWidth="1"/>
    <col min="11772" max="11772" width="12.85546875" style="2" customWidth="1"/>
    <col min="11773" max="11778" width="0" style="2" hidden="1" customWidth="1"/>
    <col min="11779" max="11779" width="11" style="2" customWidth="1"/>
    <col min="11780" max="12025" width="9.140625" style="2"/>
    <col min="12026" max="12026" width="57.42578125" style="2" customWidth="1"/>
    <col min="12027" max="12027" width="28.5703125" style="2" customWidth="1"/>
    <col min="12028" max="12028" width="12.85546875" style="2" customWidth="1"/>
    <col min="12029" max="12034" width="0" style="2" hidden="1" customWidth="1"/>
    <col min="12035" max="12035" width="11" style="2" customWidth="1"/>
    <col min="12036" max="12281" width="9.140625" style="2"/>
    <col min="12282" max="12282" width="57.42578125" style="2" customWidth="1"/>
    <col min="12283" max="12283" width="28.5703125" style="2" customWidth="1"/>
    <col min="12284" max="12284" width="12.85546875" style="2" customWidth="1"/>
    <col min="12285" max="12290" width="0" style="2" hidden="1" customWidth="1"/>
    <col min="12291" max="12291" width="11" style="2" customWidth="1"/>
    <col min="12292" max="12537" width="9.140625" style="2"/>
    <col min="12538" max="12538" width="57.42578125" style="2" customWidth="1"/>
    <col min="12539" max="12539" width="28.5703125" style="2" customWidth="1"/>
    <col min="12540" max="12540" width="12.85546875" style="2" customWidth="1"/>
    <col min="12541" max="12546" width="0" style="2" hidden="1" customWidth="1"/>
    <col min="12547" max="12547" width="11" style="2" customWidth="1"/>
    <col min="12548" max="12793" width="9.140625" style="2"/>
    <col min="12794" max="12794" width="57.42578125" style="2" customWidth="1"/>
    <col min="12795" max="12795" width="28.5703125" style="2" customWidth="1"/>
    <col min="12796" max="12796" width="12.85546875" style="2" customWidth="1"/>
    <col min="12797" max="12802" width="0" style="2" hidden="1" customWidth="1"/>
    <col min="12803" max="12803" width="11" style="2" customWidth="1"/>
    <col min="12804" max="13049" width="9.140625" style="2"/>
    <col min="13050" max="13050" width="57.42578125" style="2" customWidth="1"/>
    <col min="13051" max="13051" width="28.5703125" style="2" customWidth="1"/>
    <col min="13052" max="13052" width="12.85546875" style="2" customWidth="1"/>
    <col min="13053" max="13058" width="0" style="2" hidden="1" customWidth="1"/>
    <col min="13059" max="13059" width="11" style="2" customWidth="1"/>
    <col min="13060" max="13305" width="9.140625" style="2"/>
    <col min="13306" max="13306" width="57.42578125" style="2" customWidth="1"/>
    <col min="13307" max="13307" width="28.5703125" style="2" customWidth="1"/>
    <col min="13308" max="13308" width="12.85546875" style="2" customWidth="1"/>
    <col min="13309" max="13314" width="0" style="2" hidden="1" customWidth="1"/>
    <col min="13315" max="13315" width="11" style="2" customWidth="1"/>
    <col min="13316" max="13561" width="9.140625" style="2"/>
    <col min="13562" max="13562" width="57.42578125" style="2" customWidth="1"/>
    <col min="13563" max="13563" width="28.5703125" style="2" customWidth="1"/>
    <col min="13564" max="13564" width="12.85546875" style="2" customWidth="1"/>
    <col min="13565" max="13570" width="0" style="2" hidden="1" customWidth="1"/>
    <col min="13571" max="13571" width="11" style="2" customWidth="1"/>
    <col min="13572" max="13817" width="9.140625" style="2"/>
    <col min="13818" max="13818" width="57.42578125" style="2" customWidth="1"/>
    <col min="13819" max="13819" width="28.5703125" style="2" customWidth="1"/>
    <col min="13820" max="13820" width="12.85546875" style="2" customWidth="1"/>
    <col min="13821" max="13826" width="0" style="2" hidden="1" customWidth="1"/>
    <col min="13827" max="13827" width="11" style="2" customWidth="1"/>
    <col min="13828" max="14073" width="9.140625" style="2"/>
    <col min="14074" max="14074" width="57.42578125" style="2" customWidth="1"/>
    <col min="14075" max="14075" width="28.5703125" style="2" customWidth="1"/>
    <col min="14076" max="14076" width="12.85546875" style="2" customWidth="1"/>
    <col min="14077" max="14082" width="0" style="2" hidden="1" customWidth="1"/>
    <col min="14083" max="14083" width="11" style="2" customWidth="1"/>
    <col min="14084" max="14329" width="9.140625" style="2"/>
    <col min="14330" max="14330" width="57.42578125" style="2" customWidth="1"/>
    <col min="14331" max="14331" width="28.5703125" style="2" customWidth="1"/>
    <col min="14332" max="14332" width="12.85546875" style="2" customWidth="1"/>
    <col min="14333" max="14338" width="0" style="2" hidden="1" customWidth="1"/>
    <col min="14339" max="14339" width="11" style="2" customWidth="1"/>
    <col min="14340" max="14585" width="9.140625" style="2"/>
    <col min="14586" max="14586" width="57.42578125" style="2" customWidth="1"/>
    <col min="14587" max="14587" width="28.5703125" style="2" customWidth="1"/>
    <col min="14588" max="14588" width="12.85546875" style="2" customWidth="1"/>
    <col min="14589" max="14594" width="0" style="2" hidden="1" customWidth="1"/>
    <col min="14595" max="14595" width="11" style="2" customWidth="1"/>
    <col min="14596" max="14841" width="9.140625" style="2"/>
    <col min="14842" max="14842" width="57.42578125" style="2" customWidth="1"/>
    <col min="14843" max="14843" width="28.5703125" style="2" customWidth="1"/>
    <col min="14844" max="14844" width="12.85546875" style="2" customWidth="1"/>
    <col min="14845" max="14850" width="0" style="2" hidden="1" customWidth="1"/>
    <col min="14851" max="14851" width="11" style="2" customWidth="1"/>
    <col min="14852" max="15097" width="9.140625" style="2"/>
    <col min="15098" max="15098" width="57.42578125" style="2" customWidth="1"/>
    <col min="15099" max="15099" width="28.5703125" style="2" customWidth="1"/>
    <col min="15100" max="15100" width="12.85546875" style="2" customWidth="1"/>
    <col min="15101" max="15106" width="0" style="2" hidden="1" customWidth="1"/>
    <col min="15107" max="15107" width="11" style="2" customWidth="1"/>
    <col min="15108" max="15353" width="9.140625" style="2"/>
    <col min="15354" max="15354" width="57.42578125" style="2" customWidth="1"/>
    <col min="15355" max="15355" width="28.5703125" style="2" customWidth="1"/>
    <col min="15356" max="15356" width="12.85546875" style="2" customWidth="1"/>
    <col min="15357" max="15362" width="0" style="2" hidden="1" customWidth="1"/>
    <col min="15363" max="15363" width="11" style="2" customWidth="1"/>
    <col min="15364" max="15609" width="9.140625" style="2"/>
    <col min="15610" max="15610" width="57.42578125" style="2" customWidth="1"/>
    <col min="15611" max="15611" width="28.5703125" style="2" customWidth="1"/>
    <col min="15612" max="15612" width="12.85546875" style="2" customWidth="1"/>
    <col min="15613" max="15618" width="0" style="2" hidden="1" customWidth="1"/>
    <col min="15619" max="15619" width="11" style="2" customWidth="1"/>
    <col min="15620" max="15865" width="9.140625" style="2"/>
    <col min="15866" max="15866" width="57.42578125" style="2" customWidth="1"/>
    <col min="15867" max="15867" width="28.5703125" style="2" customWidth="1"/>
    <col min="15868" max="15868" width="12.85546875" style="2" customWidth="1"/>
    <col min="15869" max="15874" width="0" style="2" hidden="1" customWidth="1"/>
    <col min="15875" max="15875" width="11" style="2" customWidth="1"/>
    <col min="15876" max="16121" width="9.140625" style="2"/>
    <col min="16122" max="16122" width="57.42578125" style="2" customWidth="1"/>
    <col min="16123" max="16123" width="28.5703125" style="2" customWidth="1"/>
    <col min="16124" max="16124" width="12.85546875" style="2" customWidth="1"/>
    <col min="16125" max="16130" width="0" style="2" hidden="1" customWidth="1"/>
    <col min="16131" max="16131" width="11" style="2" customWidth="1"/>
    <col min="16132" max="16384" width="9.140625" style="2"/>
  </cols>
  <sheetData>
    <row r="1" spans="1:4" ht="15.75">
      <c r="A1" s="8"/>
      <c r="B1" s="124" t="s">
        <v>57</v>
      </c>
      <c r="C1" s="124"/>
      <c r="D1" s="124"/>
    </row>
    <row r="2" spans="1:4" ht="15.75">
      <c r="A2" s="9"/>
      <c r="B2" s="124" t="s">
        <v>9</v>
      </c>
      <c r="C2" s="124"/>
      <c r="D2" s="124"/>
    </row>
    <row r="3" spans="1:4" ht="15.75">
      <c r="A3" s="9"/>
      <c r="B3" s="124" t="s">
        <v>207</v>
      </c>
      <c r="C3" s="124"/>
      <c r="D3" s="124"/>
    </row>
    <row r="4" spans="1:4" ht="19.5" customHeight="1">
      <c r="A4" s="9"/>
      <c r="B4" s="10"/>
    </row>
    <row r="5" spans="1:4" s="4" customFormat="1" ht="36" customHeight="1">
      <c r="A5" s="125" t="s">
        <v>222</v>
      </c>
      <c r="B5" s="125"/>
      <c r="C5" s="125"/>
      <c r="D5" s="125"/>
    </row>
    <row r="6" spans="1:4" ht="18.75" customHeight="1">
      <c r="A6" s="12"/>
      <c r="B6" s="13"/>
      <c r="D6" s="107" t="s">
        <v>6</v>
      </c>
    </row>
    <row r="7" spans="1:4" ht="36.75" customHeight="1">
      <c r="A7" s="30" t="s">
        <v>0</v>
      </c>
      <c r="B7" s="30" t="s">
        <v>1</v>
      </c>
      <c r="C7" s="126" t="s">
        <v>5</v>
      </c>
      <c r="D7" s="127"/>
    </row>
    <row r="8" spans="1:4" ht="13.5" customHeight="1">
      <c r="A8" s="30"/>
      <c r="B8" s="30"/>
      <c r="C8" s="111" t="s">
        <v>220</v>
      </c>
      <c r="D8" s="111" t="s">
        <v>221</v>
      </c>
    </row>
    <row r="9" spans="1:4" s="5" customFormat="1">
      <c r="A9" s="32">
        <v>1</v>
      </c>
      <c r="B9" s="32">
        <v>2</v>
      </c>
      <c r="C9" s="43">
        <v>3</v>
      </c>
      <c r="D9" s="112">
        <v>4</v>
      </c>
    </row>
    <row r="10" spans="1:4" ht="24" customHeight="1">
      <c r="A10" s="34" t="s">
        <v>2</v>
      </c>
      <c r="B10" s="35" t="s">
        <v>3</v>
      </c>
      <c r="C10" s="108">
        <f>C11</f>
        <v>2625.1</v>
      </c>
      <c r="D10" s="55">
        <v>0</v>
      </c>
    </row>
    <row r="11" spans="1:4" s="1" customFormat="1" ht="32.25" customHeight="1">
      <c r="A11" s="37" t="s">
        <v>7</v>
      </c>
      <c r="B11" s="38" t="s">
        <v>8</v>
      </c>
      <c r="C11" s="109">
        <f>C12</f>
        <v>2625.1</v>
      </c>
      <c r="D11" s="56">
        <v>0</v>
      </c>
    </row>
    <row r="12" spans="1:4" s="1" customFormat="1" ht="34.5" customHeight="1">
      <c r="A12" s="40" t="s">
        <v>34</v>
      </c>
      <c r="B12" s="41" t="s">
        <v>35</v>
      </c>
      <c r="C12" s="110">
        <f>C13</f>
        <v>2625.1</v>
      </c>
      <c r="D12" s="55">
        <v>0</v>
      </c>
    </row>
    <row r="13" spans="1:4" s="1" customFormat="1" ht="56.25" customHeight="1">
      <c r="A13" s="42" t="s">
        <v>58</v>
      </c>
      <c r="B13" s="43" t="s">
        <v>59</v>
      </c>
      <c r="C13" s="109">
        <f>C14</f>
        <v>2625.1</v>
      </c>
      <c r="D13" s="56">
        <v>0</v>
      </c>
    </row>
    <row r="14" spans="1:4" s="1" customFormat="1" ht="56.25" customHeight="1">
      <c r="A14" s="44" t="s">
        <v>60</v>
      </c>
      <c r="B14" s="45" t="s">
        <v>61</v>
      </c>
      <c r="C14" s="49">
        <v>2625.1</v>
      </c>
      <c r="D14" s="57">
        <v>0</v>
      </c>
    </row>
    <row r="15" spans="1:4" s="1" customFormat="1" ht="20.25" customHeight="1">
      <c r="A15" s="58" t="s">
        <v>4</v>
      </c>
      <c r="B15" s="59"/>
      <c r="C15" s="110">
        <f>C10</f>
        <v>2625.1</v>
      </c>
      <c r="D15" s="55">
        <v>0</v>
      </c>
    </row>
    <row r="16" spans="1:4" ht="34.5" customHeight="1"/>
    <row r="17" ht="34.5" customHeight="1"/>
  </sheetData>
  <mergeCells count="5">
    <mergeCell ref="B2:D2"/>
    <mergeCell ref="B3:D3"/>
    <mergeCell ref="A5:D5"/>
    <mergeCell ref="C7:D7"/>
    <mergeCell ref="B1:D1"/>
  </mergeCell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176"/>
  <sheetViews>
    <sheetView tabSelected="1" topLeftCell="A64" zoomScaleNormal="100" workbookViewId="0">
      <selection activeCell="H75" sqref="H75"/>
    </sheetView>
  </sheetViews>
  <sheetFormatPr defaultRowHeight="12.75"/>
  <cols>
    <col min="1" max="1" width="38.28515625" style="16" customWidth="1"/>
    <col min="2" max="2" width="6.28515625" style="73" customWidth="1"/>
    <col min="3" max="4" width="5.42578125" style="73" customWidth="1"/>
    <col min="5" max="5" width="10.7109375" style="73" customWidth="1"/>
    <col min="6" max="6" width="6.28515625" style="73" customWidth="1"/>
    <col min="7" max="7" width="11" style="16" customWidth="1"/>
    <col min="8" max="8" width="15" style="16" customWidth="1"/>
    <col min="9" max="9" width="16.140625" style="16" customWidth="1"/>
    <col min="10" max="10" width="15.28515625" style="16" customWidth="1"/>
    <col min="11" max="11" width="16.42578125" style="16" customWidth="1"/>
    <col min="12" max="12" width="17.5703125" style="16" customWidth="1"/>
    <col min="13" max="13" width="9.140625" style="16" customWidth="1"/>
    <col min="14" max="14" width="0.42578125" style="16" customWidth="1"/>
    <col min="15" max="241" width="9.140625" style="16" customWidth="1"/>
    <col min="242" max="256" width="9.140625" style="16"/>
    <col min="257" max="257" width="38.28515625" style="16" customWidth="1"/>
    <col min="258" max="258" width="6.28515625" style="16" customWidth="1"/>
    <col min="259" max="260" width="5.42578125" style="16" customWidth="1"/>
    <col min="261" max="261" width="10.7109375" style="16" customWidth="1"/>
    <col min="262" max="262" width="6.28515625" style="16" customWidth="1"/>
    <col min="263" max="263" width="11" style="16" customWidth="1"/>
    <col min="264" max="264" width="15" style="16" customWidth="1"/>
    <col min="265" max="265" width="16.140625" style="16" customWidth="1"/>
    <col min="266" max="266" width="15.28515625" style="16" customWidth="1"/>
    <col min="267" max="267" width="16.42578125" style="16" customWidth="1"/>
    <col min="268" max="268" width="17.5703125" style="16" customWidth="1"/>
    <col min="269" max="269" width="9.140625" style="16" customWidth="1"/>
    <col min="270" max="270" width="0.42578125" style="16" customWidth="1"/>
    <col min="271" max="497" width="9.140625" style="16" customWidth="1"/>
    <col min="498" max="512" width="9.140625" style="16"/>
    <col min="513" max="513" width="38.28515625" style="16" customWidth="1"/>
    <col min="514" max="514" width="6.28515625" style="16" customWidth="1"/>
    <col min="515" max="516" width="5.42578125" style="16" customWidth="1"/>
    <col min="517" max="517" width="10.7109375" style="16" customWidth="1"/>
    <col min="518" max="518" width="6.28515625" style="16" customWidth="1"/>
    <col min="519" max="519" width="11" style="16" customWidth="1"/>
    <col min="520" max="520" width="15" style="16" customWidth="1"/>
    <col min="521" max="521" width="16.140625" style="16" customWidth="1"/>
    <col min="522" max="522" width="15.28515625" style="16" customWidth="1"/>
    <col min="523" max="523" width="16.42578125" style="16" customWidth="1"/>
    <col min="524" max="524" width="17.5703125" style="16" customWidth="1"/>
    <col min="525" max="525" width="9.140625" style="16" customWidth="1"/>
    <col min="526" max="526" width="0.42578125" style="16" customWidth="1"/>
    <col min="527" max="753" width="9.140625" style="16" customWidth="1"/>
    <col min="754" max="768" width="9.140625" style="16"/>
    <col min="769" max="769" width="38.28515625" style="16" customWidth="1"/>
    <col min="770" max="770" width="6.28515625" style="16" customWidth="1"/>
    <col min="771" max="772" width="5.42578125" style="16" customWidth="1"/>
    <col min="773" max="773" width="10.7109375" style="16" customWidth="1"/>
    <col min="774" max="774" width="6.28515625" style="16" customWidth="1"/>
    <col min="775" max="775" width="11" style="16" customWidth="1"/>
    <col min="776" max="776" width="15" style="16" customWidth="1"/>
    <col min="777" max="777" width="16.140625" style="16" customWidth="1"/>
    <col min="778" max="778" width="15.28515625" style="16" customWidth="1"/>
    <col min="779" max="779" width="16.42578125" style="16" customWidth="1"/>
    <col min="780" max="780" width="17.5703125" style="16" customWidth="1"/>
    <col min="781" max="781" width="9.140625" style="16" customWidth="1"/>
    <col min="782" max="782" width="0.42578125" style="16" customWidth="1"/>
    <col min="783" max="1009" width="9.140625" style="16" customWidth="1"/>
    <col min="1010" max="1024" width="9.140625" style="16"/>
    <col min="1025" max="1025" width="38.28515625" style="16" customWidth="1"/>
    <col min="1026" max="1026" width="6.28515625" style="16" customWidth="1"/>
    <col min="1027" max="1028" width="5.42578125" style="16" customWidth="1"/>
    <col min="1029" max="1029" width="10.7109375" style="16" customWidth="1"/>
    <col min="1030" max="1030" width="6.28515625" style="16" customWidth="1"/>
    <col min="1031" max="1031" width="11" style="16" customWidth="1"/>
    <col min="1032" max="1032" width="15" style="16" customWidth="1"/>
    <col min="1033" max="1033" width="16.140625" style="16" customWidth="1"/>
    <col min="1034" max="1034" width="15.28515625" style="16" customWidth="1"/>
    <col min="1035" max="1035" width="16.42578125" style="16" customWidth="1"/>
    <col min="1036" max="1036" width="17.5703125" style="16" customWidth="1"/>
    <col min="1037" max="1037" width="9.140625" style="16" customWidth="1"/>
    <col min="1038" max="1038" width="0.42578125" style="16" customWidth="1"/>
    <col min="1039" max="1265" width="9.140625" style="16" customWidth="1"/>
    <col min="1266" max="1280" width="9.140625" style="16"/>
    <col min="1281" max="1281" width="38.28515625" style="16" customWidth="1"/>
    <col min="1282" max="1282" width="6.28515625" style="16" customWidth="1"/>
    <col min="1283" max="1284" width="5.42578125" style="16" customWidth="1"/>
    <col min="1285" max="1285" width="10.7109375" style="16" customWidth="1"/>
    <col min="1286" max="1286" width="6.28515625" style="16" customWidth="1"/>
    <col min="1287" max="1287" width="11" style="16" customWidth="1"/>
    <col min="1288" max="1288" width="15" style="16" customWidth="1"/>
    <col min="1289" max="1289" width="16.140625" style="16" customWidth="1"/>
    <col min="1290" max="1290" width="15.28515625" style="16" customWidth="1"/>
    <col min="1291" max="1291" width="16.42578125" style="16" customWidth="1"/>
    <col min="1292" max="1292" width="17.5703125" style="16" customWidth="1"/>
    <col min="1293" max="1293" width="9.140625" style="16" customWidth="1"/>
    <col min="1294" max="1294" width="0.42578125" style="16" customWidth="1"/>
    <col min="1295" max="1521" width="9.140625" style="16" customWidth="1"/>
    <col min="1522" max="1536" width="9.140625" style="16"/>
    <col min="1537" max="1537" width="38.28515625" style="16" customWidth="1"/>
    <col min="1538" max="1538" width="6.28515625" style="16" customWidth="1"/>
    <col min="1539" max="1540" width="5.42578125" style="16" customWidth="1"/>
    <col min="1541" max="1541" width="10.7109375" style="16" customWidth="1"/>
    <col min="1542" max="1542" width="6.28515625" style="16" customWidth="1"/>
    <col min="1543" max="1543" width="11" style="16" customWidth="1"/>
    <col min="1544" max="1544" width="15" style="16" customWidth="1"/>
    <col min="1545" max="1545" width="16.140625" style="16" customWidth="1"/>
    <col min="1546" max="1546" width="15.28515625" style="16" customWidth="1"/>
    <col min="1547" max="1547" width="16.42578125" style="16" customWidth="1"/>
    <col min="1548" max="1548" width="17.5703125" style="16" customWidth="1"/>
    <col min="1549" max="1549" width="9.140625" style="16" customWidth="1"/>
    <col min="1550" max="1550" width="0.42578125" style="16" customWidth="1"/>
    <col min="1551" max="1777" width="9.140625" style="16" customWidth="1"/>
    <col min="1778" max="1792" width="9.140625" style="16"/>
    <col min="1793" max="1793" width="38.28515625" style="16" customWidth="1"/>
    <col min="1794" max="1794" width="6.28515625" style="16" customWidth="1"/>
    <col min="1795" max="1796" width="5.42578125" style="16" customWidth="1"/>
    <col min="1797" max="1797" width="10.7109375" style="16" customWidth="1"/>
    <col min="1798" max="1798" width="6.28515625" style="16" customWidth="1"/>
    <col min="1799" max="1799" width="11" style="16" customWidth="1"/>
    <col min="1800" max="1800" width="15" style="16" customWidth="1"/>
    <col min="1801" max="1801" width="16.140625" style="16" customWidth="1"/>
    <col min="1802" max="1802" width="15.28515625" style="16" customWidth="1"/>
    <col min="1803" max="1803" width="16.42578125" style="16" customWidth="1"/>
    <col min="1804" max="1804" width="17.5703125" style="16" customWidth="1"/>
    <col min="1805" max="1805" width="9.140625" style="16" customWidth="1"/>
    <col min="1806" max="1806" width="0.42578125" style="16" customWidth="1"/>
    <col min="1807" max="2033" width="9.140625" style="16" customWidth="1"/>
    <col min="2034" max="2048" width="9.140625" style="16"/>
    <col min="2049" max="2049" width="38.28515625" style="16" customWidth="1"/>
    <col min="2050" max="2050" width="6.28515625" style="16" customWidth="1"/>
    <col min="2051" max="2052" width="5.42578125" style="16" customWidth="1"/>
    <col min="2053" max="2053" width="10.7109375" style="16" customWidth="1"/>
    <col min="2054" max="2054" width="6.28515625" style="16" customWidth="1"/>
    <col min="2055" max="2055" width="11" style="16" customWidth="1"/>
    <col min="2056" max="2056" width="15" style="16" customWidth="1"/>
    <col min="2057" max="2057" width="16.140625" style="16" customWidth="1"/>
    <col min="2058" max="2058" width="15.28515625" style="16" customWidth="1"/>
    <col min="2059" max="2059" width="16.42578125" style="16" customWidth="1"/>
    <col min="2060" max="2060" width="17.5703125" style="16" customWidth="1"/>
    <col min="2061" max="2061" width="9.140625" style="16" customWidth="1"/>
    <col min="2062" max="2062" width="0.42578125" style="16" customWidth="1"/>
    <col min="2063" max="2289" width="9.140625" style="16" customWidth="1"/>
    <col min="2290" max="2304" width="9.140625" style="16"/>
    <col min="2305" max="2305" width="38.28515625" style="16" customWidth="1"/>
    <col min="2306" max="2306" width="6.28515625" style="16" customWidth="1"/>
    <col min="2307" max="2308" width="5.42578125" style="16" customWidth="1"/>
    <col min="2309" max="2309" width="10.7109375" style="16" customWidth="1"/>
    <col min="2310" max="2310" width="6.28515625" style="16" customWidth="1"/>
    <col min="2311" max="2311" width="11" style="16" customWidth="1"/>
    <col min="2312" max="2312" width="15" style="16" customWidth="1"/>
    <col min="2313" max="2313" width="16.140625" style="16" customWidth="1"/>
    <col min="2314" max="2314" width="15.28515625" style="16" customWidth="1"/>
    <col min="2315" max="2315" width="16.42578125" style="16" customWidth="1"/>
    <col min="2316" max="2316" width="17.5703125" style="16" customWidth="1"/>
    <col min="2317" max="2317" width="9.140625" style="16" customWidth="1"/>
    <col min="2318" max="2318" width="0.42578125" style="16" customWidth="1"/>
    <col min="2319" max="2545" width="9.140625" style="16" customWidth="1"/>
    <col min="2546" max="2560" width="9.140625" style="16"/>
    <col min="2561" max="2561" width="38.28515625" style="16" customWidth="1"/>
    <col min="2562" max="2562" width="6.28515625" style="16" customWidth="1"/>
    <col min="2563" max="2564" width="5.42578125" style="16" customWidth="1"/>
    <col min="2565" max="2565" width="10.7109375" style="16" customWidth="1"/>
    <col min="2566" max="2566" width="6.28515625" style="16" customWidth="1"/>
    <col min="2567" max="2567" width="11" style="16" customWidth="1"/>
    <col min="2568" max="2568" width="15" style="16" customWidth="1"/>
    <col min="2569" max="2569" width="16.140625" style="16" customWidth="1"/>
    <col min="2570" max="2570" width="15.28515625" style="16" customWidth="1"/>
    <col min="2571" max="2571" width="16.42578125" style="16" customWidth="1"/>
    <col min="2572" max="2572" width="17.5703125" style="16" customWidth="1"/>
    <col min="2573" max="2573" width="9.140625" style="16" customWidth="1"/>
    <col min="2574" max="2574" width="0.42578125" style="16" customWidth="1"/>
    <col min="2575" max="2801" width="9.140625" style="16" customWidth="1"/>
    <col min="2802" max="2816" width="9.140625" style="16"/>
    <col min="2817" max="2817" width="38.28515625" style="16" customWidth="1"/>
    <col min="2818" max="2818" width="6.28515625" style="16" customWidth="1"/>
    <col min="2819" max="2820" width="5.42578125" style="16" customWidth="1"/>
    <col min="2821" max="2821" width="10.7109375" style="16" customWidth="1"/>
    <col min="2822" max="2822" width="6.28515625" style="16" customWidth="1"/>
    <col min="2823" max="2823" width="11" style="16" customWidth="1"/>
    <col min="2824" max="2824" width="15" style="16" customWidth="1"/>
    <col min="2825" max="2825" width="16.140625" style="16" customWidth="1"/>
    <col min="2826" max="2826" width="15.28515625" style="16" customWidth="1"/>
    <col min="2827" max="2827" width="16.42578125" style="16" customWidth="1"/>
    <col min="2828" max="2828" width="17.5703125" style="16" customWidth="1"/>
    <col min="2829" max="2829" width="9.140625" style="16" customWidth="1"/>
    <col min="2830" max="2830" width="0.42578125" style="16" customWidth="1"/>
    <col min="2831" max="3057" width="9.140625" style="16" customWidth="1"/>
    <col min="3058" max="3072" width="9.140625" style="16"/>
    <col min="3073" max="3073" width="38.28515625" style="16" customWidth="1"/>
    <col min="3074" max="3074" width="6.28515625" style="16" customWidth="1"/>
    <col min="3075" max="3076" width="5.42578125" style="16" customWidth="1"/>
    <col min="3077" max="3077" width="10.7109375" style="16" customWidth="1"/>
    <col min="3078" max="3078" width="6.28515625" style="16" customWidth="1"/>
    <col min="3079" max="3079" width="11" style="16" customWidth="1"/>
    <col min="3080" max="3080" width="15" style="16" customWidth="1"/>
    <col min="3081" max="3081" width="16.140625" style="16" customWidth="1"/>
    <col min="3082" max="3082" width="15.28515625" style="16" customWidth="1"/>
    <col min="3083" max="3083" width="16.42578125" style="16" customWidth="1"/>
    <col min="3084" max="3084" width="17.5703125" style="16" customWidth="1"/>
    <col min="3085" max="3085" width="9.140625" style="16" customWidth="1"/>
    <col min="3086" max="3086" width="0.42578125" style="16" customWidth="1"/>
    <col min="3087" max="3313" width="9.140625" style="16" customWidth="1"/>
    <col min="3314" max="3328" width="9.140625" style="16"/>
    <col min="3329" max="3329" width="38.28515625" style="16" customWidth="1"/>
    <col min="3330" max="3330" width="6.28515625" style="16" customWidth="1"/>
    <col min="3331" max="3332" width="5.42578125" style="16" customWidth="1"/>
    <col min="3333" max="3333" width="10.7109375" style="16" customWidth="1"/>
    <col min="3334" max="3334" width="6.28515625" style="16" customWidth="1"/>
    <col min="3335" max="3335" width="11" style="16" customWidth="1"/>
    <col min="3336" max="3336" width="15" style="16" customWidth="1"/>
    <col min="3337" max="3337" width="16.140625" style="16" customWidth="1"/>
    <col min="3338" max="3338" width="15.28515625" style="16" customWidth="1"/>
    <col min="3339" max="3339" width="16.42578125" style="16" customWidth="1"/>
    <col min="3340" max="3340" width="17.5703125" style="16" customWidth="1"/>
    <col min="3341" max="3341" width="9.140625" style="16" customWidth="1"/>
    <col min="3342" max="3342" width="0.42578125" style="16" customWidth="1"/>
    <col min="3343" max="3569" width="9.140625" style="16" customWidth="1"/>
    <col min="3570" max="3584" width="9.140625" style="16"/>
    <col min="3585" max="3585" width="38.28515625" style="16" customWidth="1"/>
    <col min="3586" max="3586" width="6.28515625" style="16" customWidth="1"/>
    <col min="3587" max="3588" width="5.42578125" style="16" customWidth="1"/>
    <col min="3589" max="3589" width="10.7109375" style="16" customWidth="1"/>
    <col min="3590" max="3590" width="6.28515625" style="16" customWidth="1"/>
    <col min="3591" max="3591" width="11" style="16" customWidth="1"/>
    <col min="3592" max="3592" width="15" style="16" customWidth="1"/>
    <col min="3593" max="3593" width="16.140625" style="16" customWidth="1"/>
    <col min="3594" max="3594" width="15.28515625" style="16" customWidth="1"/>
    <col min="3595" max="3595" width="16.42578125" style="16" customWidth="1"/>
    <col min="3596" max="3596" width="17.5703125" style="16" customWidth="1"/>
    <col min="3597" max="3597" width="9.140625" style="16" customWidth="1"/>
    <col min="3598" max="3598" width="0.42578125" style="16" customWidth="1"/>
    <col min="3599" max="3825" width="9.140625" style="16" customWidth="1"/>
    <col min="3826" max="3840" width="9.140625" style="16"/>
    <col min="3841" max="3841" width="38.28515625" style="16" customWidth="1"/>
    <col min="3842" max="3842" width="6.28515625" style="16" customWidth="1"/>
    <col min="3843" max="3844" width="5.42578125" style="16" customWidth="1"/>
    <col min="3845" max="3845" width="10.7109375" style="16" customWidth="1"/>
    <col min="3846" max="3846" width="6.28515625" style="16" customWidth="1"/>
    <col min="3847" max="3847" width="11" style="16" customWidth="1"/>
    <col min="3848" max="3848" width="15" style="16" customWidth="1"/>
    <col min="3849" max="3849" width="16.140625" style="16" customWidth="1"/>
    <col min="3850" max="3850" width="15.28515625" style="16" customWidth="1"/>
    <col min="3851" max="3851" width="16.42578125" style="16" customWidth="1"/>
    <col min="3852" max="3852" width="17.5703125" style="16" customWidth="1"/>
    <col min="3853" max="3853" width="9.140625" style="16" customWidth="1"/>
    <col min="3854" max="3854" width="0.42578125" style="16" customWidth="1"/>
    <col min="3855" max="4081" width="9.140625" style="16" customWidth="1"/>
    <col min="4082" max="4096" width="9.140625" style="16"/>
    <col min="4097" max="4097" width="38.28515625" style="16" customWidth="1"/>
    <col min="4098" max="4098" width="6.28515625" style="16" customWidth="1"/>
    <col min="4099" max="4100" width="5.42578125" style="16" customWidth="1"/>
    <col min="4101" max="4101" width="10.7109375" style="16" customWidth="1"/>
    <col min="4102" max="4102" width="6.28515625" style="16" customWidth="1"/>
    <col min="4103" max="4103" width="11" style="16" customWidth="1"/>
    <col min="4104" max="4104" width="15" style="16" customWidth="1"/>
    <col min="4105" max="4105" width="16.140625" style="16" customWidth="1"/>
    <col min="4106" max="4106" width="15.28515625" style="16" customWidth="1"/>
    <col min="4107" max="4107" width="16.42578125" style="16" customWidth="1"/>
    <col min="4108" max="4108" width="17.5703125" style="16" customWidth="1"/>
    <col min="4109" max="4109" width="9.140625" style="16" customWidth="1"/>
    <col min="4110" max="4110" width="0.42578125" style="16" customWidth="1"/>
    <col min="4111" max="4337" width="9.140625" style="16" customWidth="1"/>
    <col min="4338" max="4352" width="9.140625" style="16"/>
    <col min="4353" max="4353" width="38.28515625" style="16" customWidth="1"/>
    <col min="4354" max="4354" width="6.28515625" style="16" customWidth="1"/>
    <col min="4355" max="4356" width="5.42578125" style="16" customWidth="1"/>
    <col min="4357" max="4357" width="10.7109375" style="16" customWidth="1"/>
    <col min="4358" max="4358" width="6.28515625" style="16" customWidth="1"/>
    <col min="4359" max="4359" width="11" style="16" customWidth="1"/>
    <col min="4360" max="4360" width="15" style="16" customWidth="1"/>
    <col min="4361" max="4361" width="16.140625" style="16" customWidth="1"/>
    <col min="4362" max="4362" width="15.28515625" style="16" customWidth="1"/>
    <col min="4363" max="4363" width="16.42578125" style="16" customWidth="1"/>
    <col min="4364" max="4364" width="17.5703125" style="16" customWidth="1"/>
    <col min="4365" max="4365" width="9.140625" style="16" customWidth="1"/>
    <col min="4366" max="4366" width="0.42578125" style="16" customWidth="1"/>
    <col min="4367" max="4593" width="9.140625" style="16" customWidth="1"/>
    <col min="4594" max="4608" width="9.140625" style="16"/>
    <col min="4609" max="4609" width="38.28515625" style="16" customWidth="1"/>
    <col min="4610" max="4610" width="6.28515625" style="16" customWidth="1"/>
    <col min="4611" max="4612" width="5.42578125" style="16" customWidth="1"/>
    <col min="4613" max="4613" width="10.7109375" style="16" customWidth="1"/>
    <col min="4614" max="4614" width="6.28515625" style="16" customWidth="1"/>
    <col min="4615" max="4615" width="11" style="16" customWidth="1"/>
    <col min="4616" max="4616" width="15" style="16" customWidth="1"/>
    <col min="4617" max="4617" width="16.140625" style="16" customWidth="1"/>
    <col min="4618" max="4618" width="15.28515625" style="16" customWidth="1"/>
    <col min="4619" max="4619" width="16.42578125" style="16" customWidth="1"/>
    <col min="4620" max="4620" width="17.5703125" style="16" customWidth="1"/>
    <col min="4621" max="4621" width="9.140625" style="16" customWidth="1"/>
    <col min="4622" max="4622" width="0.42578125" style="16" customWidth="1"/>
    <col min="4623" max="4849" width="9.140625" style="16" customWidth="1"/>
    <col min="4850" max="4864" width="9.140625" style="16"/>
    <col min="4865" max="4865" width="38.28515625" style="16" customWidth="1"/>
    <col min="4866" max="4866" width="6.28515625" style="16" customWidth="1"/>
    <col min="4867" max="4868" width="5.42578125" style="16" customWidth="1"/>
    <col min="4869" max="4869" width="10.7109375" style="16" customWidth="1"/>
    <col min="4870" max="4870" width="6.28515625" style="16" customWidth="1"/>
    <col min="4871" max="4871" width="11" style="16" customWidth="1"/>
    <col min="4872" max="4872" width="15" style="16" customWidth="1"/>
    <col min="4873" max="4873" width="16.140625" style="16" customWidth="1"/>
    <col min="4874" max="4874" width="15.28515625" style="16" customWidth="1"/>
    <col min="4875" max="4875" width="16.42578125" style="16" customWidth="1"/>
    <col min="4876" max="4876" width="17.5703125" style="16" customWidth="1"/>
    <col min="4877" max="4877" width="9.140625" style="16" customWidth="1"/>
    <col min="4878" max="4878" width="0.42578125" style="16" customWidth="1"/>
    <col min="4879" max="5105" width="9.140625" style="16" customWidth="1"/>
    <col min="5106" max="5120" width="9.140625" style="16"/>
    <col min="5121" max="5121" width="38.28515625" style="16" customWidth="1"/>
    <col min="5122" max="5122" width="6.28515625" style="16" customWidth="1"/>
    <col min="5123" max="5124" width="5.42578125" style="16" customWidth="1"/>
    <col min="5125" max="5125" width="10.7109375" style="16" customWidth="1"/>
    <col min="5126" max="5126" width="6.28515625" style="16" customWidth="1"/>
    <col min="5127" max="5127" width="11" style="16" customWidth="1"/>
    <col min="5128" max="5128" width="15" style="16" customWidth="1"/>
    <col min="5129" max="5129" width="16.140625" style="16" customWidth="1"/>
    <col min="5130" max="5130" width="15.28515625" style="16" customWidth="1"/>
    <col min="5131" max="5131" width="16.42578125" style="16" customWidth="1"/>
    <col min="5132" max="5132" width="17.5703125" style="16" customWidth="1"/>
    <col min="5133" max="5133" width="9.140625" style="16" customWidth="1"/>
    <col min="5134" max="5134" width="0.42578125" style="16" customWidth="1"/>
    <col min="5135" max="5361" width="9.140625" style="16" customWidth="1"/>
    <col min="5362" max="5376" width="9.140625" style="16"/>
    <col min="5377" max="5377" width="38.28515625" style="16" customWidth="1"/>
    <col min="5378" max="5378" width="6.28515625" style="16" customWidth="1"/>
    <col min="5379" max="5380" width="5.42578125" style="16" customWidth="1"/>
    <col min="5381" max="5381" width="10.7109375" style="16" customWidth="1"/>
    <col min="5382" max="5382" width="6.28515625" style="16" customWidth="1"/>
    <col min="5383" max="5383" width="11" style="16" customWidth="1"/>
    <col min="5384" max="5384" width="15" style="16" customWidth="1"/>
    <col min="5385" max="5385" width="16.140625" style="16" customWidth="1"/>
    <col min="5386" max="5386" width="15.28515625" style="16" customWidth="1"/>
    <col min="5387" max="5387" width="16.42578125" style="16" customWidth="1"/>
    <col min="5388" max="5388" width="17.5703125" style="16" customWidth="1"/>
    <col min="5389" max="5389" width="9.140625" style="16" customWidth="1"/>
    <col min="5390" max="5390" width="0.42578125" style="16" customWidth="1"/>
    <col min="5391" max="5617" width="9.140625" style="16" customWidth="1"/>
    <col min="5618" max="5632" width="9.140625" style="16"/>
    <col min="5633" max="5633" width="38.28515625" style="16" customWidth="1"/>
    <col min="5634" max="5634" width="6.28515625" style="16" customWidth="1"/>
    <col min="5635" max="5636" width="5.42578125" style="16" customWidth="1"/>
    <col min="5637" max="5637" width="10.7109375" style="16" customWidth="1"/>
    <col min="5638" max="5638" width="6.28515625" style="16" customWidth="1"/>
    <col min="5639" max="5639" width="11" style="16" customWidth="1"/>
    <col min="5640" max="5640" width="15" style="16" customWidth="1"/>
    <col min="5641" max="5641" width="16.140625" style="16" customWidth="1"/>
    <col min="5642" max="5642" width="15.28515625" style="16" customWidth="1"/>
    <col min="5643" max="5643" width="16.42578125" style="16" customWidth="1"/>
    <col min="5644" max="5644" width="17.5703125" style="16" customWidth="1"/>
    <col min="5645" max="5645" width="9.140625" style="16" customWidth="1"/>
    <col min="5646" max="5646" width="0.42578125" style="16" customWidth="1"/>
    <col min="5647" max="5873" width="9.140625" style="16" customWidth="1"/>
    <col min="5874" max="5888" width="9.140625" style="16"/>
    <col min="5889" max="5889" width="38.28515625" style="16" customWidth="1"/>
    <col min="5890" max="5890" width="6.28515625" style="16" customWidth="1"/>
    <col min="5891" max="5892" width="5.42578125" style="16" customWidth="1"/>
    <col min="5893" max="5893" width="10.7109375" style="16" customWidth="1"/>
    <col min="5894" max="5894" width="6.28515625" style="16" customWidth="1"/>
    <col min="5895" max="5895" width="11" style="16" customWidth="1"/>
    <col min="5896" max="5896" width="15" style="16" customWidth="1"/>
    <col min="5897" max="5897" width="16.140625" style="16" customWidth="1"/>
    <col min="5898" max="5898" width="15.28515625" style="16" customWidth="1"/>
    <col min="5899" max="5899" width="16.42578125" style="16" customWidth="1"/>
    <col min="5900" max="5900" width="17.5703125" style="16" customWidth="1"/>
    <col min="5901" max="5901" width="9.140625" style="16" customWidth="1"/>
    <col min="5902" max="5902" width="0.42578125" style="16" customWidth="1"/>
    <col min="5903" max="6129" width="9.140625" style="16" customWidth="1"/>
    <col min="6130" max="6144" width="9.140625" style="16"/>
    <col min="6145" max="6145" width="38.28515625" style="16" customWidth="1"/>
    <col min="6146" max="6146" width="6.28515625" style="16" customWidth="1"/>
    <col min="6147" max="6148" width="5.42578125" style="16" customWidth="1"/>
    <col min="6149" max="6149" width="10.7109375" style="16" customWidth="1"/>
    <col min="6150" max="6150" width="6.28515625" style="16" customWidth="1"/>
    <col min="6151" max="6151" width="11" style="16" customWidth="1"/>
    <col min="6152" max="6152" width="15" style="16" customWidth="1"/>
    <col min="6153" max="6153" width="16.140625" style="16" customWidth="1"/>
    <col min="6154" max="6154" width="15.28515625" style="16" customWidth="1"/>
    <col min="6155" max="6155" width="16.42578125" style="16" customWidth="1"/>
    <col min="6156" max="6156" width="17.5703125" style="16" customWidth="1"/>
    <col min="6157" max="6157" width="9.140625" style="16" customWidth="1"/>
    <col min="6158" max="6158" width="0.42578125" style="16" customWidth="1"/>
    <col min="6159" max="6385" width="9.140625" style="16" customWidth="1"/>
    <col min="6386" max="6400" width="9.140625" style="16"/>
    <col min="6401" max="6401" width="38.28515625" style="16" customWidth="1"/>
    <col min="6402" max="6402" width="6.28515625" style="16" customWidth="1"/>
    <col min="6403" max="6404" width="5.42578125" style="16" customWidth="1"/>
    <col min="6405" max="6405" width="10.7109375" style="16" customWidth="1"/>
    <col min="6406" max="6406" width="6.28515625" style="16" customWidth="1"/>
    <col min="6407" max="6407" width="11" style="16" customWidth="1"/>
    <col min="6408" max="6408" width="15" style="16" customWidth="1"/>
    <col min="6409" max="6409" width="16.140625" style="16" customWidth="1"/>
    <col min="6410" max="6410" width="15.28515625" style="16" customWidth="1"/>
    <col min="6411" max="6411" width="16.42578125" style="16" customWidth="1"/>
    <col min="6412" max="6412" width="17.5703125" style="16" customWidth="1"/>
    <col min="6413" max="6413" width="9.140625" style="16" customWidth="1"/>
    <col min="6414" max="6414" width="0.42578125" style="16" customWidth="1"/>
    <col min="6415" max="6641" width="9.140625" style="16" customWidth="1"/>
    <col min="6642" max="6656" width="9.140625" style="16"/>
    <col min="6657" max="6657" width="38.28515625" style="16" customWidth="1"/>
    <col min="6658" max="6658" width="6.28515625" style="16" customWidth="1"/>
    <col min="6659" max="6660" width="5.42578125" style="16" customWidth="1"/>
    <col min="6661" max="6661" width="10.7109375" style="16" customWidth="1"/>
    <col min="6662" max="6662" width="6.28515625" style="16" customWidth="1"/>
    <col min="6663" max="6663" width="11" style="16" customWidth="1"/>
    <col min="6664" max="6664" width="15" style="16" customWidth="1"/>
    <col min="6665" max="6665" width="16.140625" style="16" customWidth="1"/>
    <col min="6666" max="6666" width="15.28515625" style="16" customWidth="1"/>
    <col min="6667" max="6667" width="16.42578125" style="16" customWidth="1"/>
    <col min="6668" max="6668" width="17.5703125" style="16" customWidth="1"/>
    <col min="6669" max="6669" width="9.140625" style="16" customWidth="1"/>
    <col min="6670" max="6670" width="0.42578125" style="16" customWidth="1"/>
    <col min="6671" max="6897" width="9.140625" style="16" customWidth="1"/>
    <col min="6898" max="6912" width="9.140625" style="16"/>
    <col min="6913" max="6913" width="38.28515625" style="16" customWidth="1"/>
    <col min="6914" max="6914" width="6.28515625" style="16" customWidth="1"/>
    <col min="6915" max="6916" width="5.42578125" style="16" customWidth="1"/>
    <col min="6917" max="6917" width="10.7109375" style="16" customWidth="1"/>
    <col min="6918" max="6918" width="6.28515625" style="16" customWidth="1"/>
    <col min="6919" max="6919" width="11" style="16" customWidth="1"/>
    <col min="6920" max="6920" width="15" style="16" customWidth="1"/>
    <col min="6921" max="6921" width="16.140625" style="16" customWidth="1"/>
    <col min="6922" max="6922" width="15.28515625" style="16" customWidth="1"/>
    <col min="6923" max="6923" width="16.42578125" style="16" customWidth="1"/>
    <col min="6924" max="6924" width="17.5703125" style="16" customWidth="1"/>
    <col min="6925" max="6925" width="9.140625" style="16" customWidth="1"/>
    <col min="6926" max="6926" width="0.42578125" style="16" customWidth="1"/>
    <col min="6927" max="7153" width="9.140625" style="16" customWidth="1"/>
    <col min="7154" max="7168" width="9.140625" style="16"/>
    <col min="7169" max="7169" width="38.28515625" style="16" customWidth="1"/>
    <col min="7170" max="7170" width="6.28515625" style="16" customWidth="1"/>
    <col min="7171" max="7172" width="5.42578125" style="16" customWidth="1"/>
    <col min="7173" max="7173" width="10.7109375" style="16" customWidth="1"/>
    <col min="7174" max="7174" width="6.28515625" style="16" customWidth="1"/>
    <col min="7175" max="7175" width="11" style="16" customWidth="1"/>
    <col min="7176" max="7176" width="15" style="16" customWidth="1"/>
    <col min="7177" max="7177" width="16.140625" style="16" customWidth="1"/>
    <col min="7178" max="7178" width="15.28515625" style="16" customWidth="1"/>
    <col min="7179" max="7179" width="16.42578125" style="16" customWidth="1"/>
    <col min="7180" max="7180" width="17.5703125" style="16" customWidth="1"/>
    <col min="7181" max="7181" width="9.140625" style="16" customWidth="1"/>
    <col min="7182" max="7182" width="0.42578125" style="16" customWidth="1"/>
    <col min="7183" max="7409" width="9.140625" style="16" customWidth="1"/>
    <col min="7410" max="7424" width="9.140625" style="16"/>
    <col min="7425" max="7425" width="38.28515625" style="16" customWidth="1"/>
    <col min="7426" max="7426" width="6.28515625" style="16" customWidth="1"/>
    <col min="7427" max="7428" width="5.42578125" style="16" customWidth="1"/>
    <col min="7429" max="7429" width="10.7109375" style="16" customWidth="1"/>
    <col min="7430" max="7430" width="6.28515625" style="16" customWidth="1"/>
    <col min="7431" max="7431" width="11" style="16" customWidth="1"/>
    <col min="7432" max="7432" width="15" style="16" customWidth="1"/>
    <col min="7433" max="7433" width="16.140625" style="16" customWidth="1"/>
    <col min="7434" max="7434" width="15.28515625" style="16" customWidth="1"/>
    <col min="7435" max="7435" width="16.42578125" style="16" customWidth="1"/>
    <col min="7436" max="7436" width="17.5703125" style="16" customWidth="1"/>
    <col min="7437" max="7437" width="9.140625" style="16" customWidth="1"/>
    <col min="7438" max="7438" width="0.42578125" style="16" customWidth="1"/>
    <col min="7439" max="7665" width="9.140625" style="16" customWidth="1"/>
    <col min="7666" max="7680" width="9.140625" style="16"/>
    <col min="7681" max="7681" width="38.28515625" style="16" customWidth="1"/>
    <col min="7682" max="7682" width="6.28515625" style="16" customWidth="1"/>
    <col min="7683" max="7684" width="5.42578125" style="16" customWidth="1"/>
    <col min="7685" max="7685" width="10.7109375" style="16" customWidth="1"/>
    <col min="7686" max="7686" width="6.28515625" style="16" customWidth="1"/>
    <col min="7687" max="7687" width="11" style="16" customWidth="1"/>
    <col min="7688" max="7688" width="15" style="16" customWidth="1"/>
    <col min="7689" max="7689" width="16.140625" style="16" customWidth="1"/>
    <col min="7690" max="7690" width="15.28515625" style="16" customWidth="1"/>
    <col min="7691" max="7691" width="16.42578125" style="16" customWidth="1"/>
    <col min="7692" max="7692" width="17.5703125" style="16" customWidth="1"/>
    <col min="7693" max="7693" width="9.140625" style="16" customWidth="1"/>
    <col min="7694" max="7694" width="0.42578125" style="16" customWidth="1"/>
    <col min="7695" max="7921" width="9.140625" style="16" customWidth="1"/>
    <col min="7922" max="7936" width="9.140625" style="16"/>
    <col min="7937" max="7937" width="38.28515625" style="16" customWidth="1"/>
    <col min="7938" max="7938" width="6.28515625" style="16" customWidth="1"/>
    <col min="7939" max="7940" width="5.42578125" style="16" customWidth="1"/>
    <col min="7941" max="7941" width="10.7109375" style="16" customWidth="1"/>
    <col min="7942" max="7942" width="6.28515625" style="16" customWidth="1"/>
    <col min="7943" max="7943" width="11" style="16" customWidth="1"/>
    <col min="7944" max="7944" width="15" style="16" customWidth="1"/>
    <col min="7945" max="7945" width="16.140625" style="16" customWidth="1"/>
    <col min="7946" max="7946" width="15.28515625" style="16" customWidth="1"/>
    <col min="7947" max="7947" width="16.42578125" style="16" customWidth="1"/>
    <col min="7948" max="7948" width="17.5703125" style="16" customWidth="1"/>
    <col min="7949" max="7949" width="9.140625" style="16" customWidth="1"/>
    <col min="7950" max="7950" width="0.42578125" style="16" customWidth="1"/>
    <col min="7951" max="8177" width="9.140625" style="16" customWidth="1"/>
    <col min="8178" max="8192" width="9.140625" style="16"/>
    <col min="8193" max="8193" width="38.28515625" style="16" customWidth="1"/>
    <col min="8194" max="8194" width="6.28515625" style="16" customWidth="1"/>
    <col min="8195" max="8196" width="5.42578125" style="16" customWidth="1"/>
    <col min="8197" max="8197" width="10.7109375" style="16" customWidth="1"/>
    <col min="8198" max="8198" width="6.28515625" style="16" customWidth="1"/>
    <col min="8199" max="8199" width="11" style="16" customWidth="1"/>
    <col min="8200" max="8200" width="15" style="16" customWidth="1"/>
    <col min="8201" max="8201" width="16.140625" style="16" customWidth="1"/>
    <col min="8202" max="8202" width="15.28515625" style="16" customWidth="1"/>
    <col min="8203" max="8203" width="16.42578125" style="16" customWidth="1"/>
    <col min="8204" max="8204" width="17.5703125" style="16" customWidth="1"/>
    <col min="8205" max="8205" width="9.140625" style="16" customWidth="1"/>
    <col min="8206" max="8206" width="0.42578125" style="16" customWidth="1"/>
    <col min="8207" max="8433" width="9.140625" style="16" customWidth="1"/>
    <col min="8434" max="8448" width="9.140625" style="16"/>
    <col min="8449" max="8449" width="38.28515625" style="16" customWidth="1"/>
    <col min="8450" max="8450" width="6.28515625" style="16" customWidth="1"/>
    <col min="8451" max="8452" width="5.42578125" style="16" customWidth="1"/>
    <col min="8453" max="8453" width="10.7109375" style="16" customWidth="1"/>
    <col min="8454" max="8454" width="6.28515625" style="16" customWidth="1"/>
    <col min="8455" max="8455" width="11" style="16" customWidth="1"/>
    <col min="8456" max="8456" width="15" style="16" customWidth="1"/>
    <col min="8457" max="8457" width="16.140625" style="16" customWidth="1"/>
    <col min="8458" max="8458" width="15.28515625" style="16" customWidth="1"/>
    <col min="8459" max="8459" width="16.42578125" style="16" customWidth="1"/>
    <col min="8460" max="8460" width="17.5703125" style="16" customWidth="1"/>
    <col min="8461" max="8461" width="9.140625" style="16" customWidth="1"/>
    <col min="8462" max="8462" width="0.42578125" style="16" customWidth="1"/>
    <col min="8463" max="8689" width="9.140625" style="16" customWidth="1"/>
    <col min="8690" max="8704" width="9.140625" style="16"/>
    <col min="8705" max="8705" width="38.28515625" style="16" customWidth="1"/>
    <col min="8706" max="8706" width="6.28515625" style="16" customWidth="1"/>
    <col min="8707" max="8708" width="5.42578125" style="16" customWidth="1"/>
    <col min="8709" max="8709" width="10.7109375" style="16" customWidth="1"/>
    <col min="8710" max="8710" width="6.28515625" style="16" customWidth="1"/>
    <col min="8711" max="8711" width="11" style="16" customWidth="1"/>
    <col min="8712" max="8712" width="15" style="16" customWidth="1"/>
    <col min="8713" max="8713" width="16.140625" style="16" customWidth="1"/>
    <col min="8714" max="8714" width="15.28515625" style="16" customWidth="1"/>
    <col min="8715" max="8715" width="16.42578125" style="16" customWidth="1"/>
    <col min="8716" max="8716" width="17.5703125" style="16" customWidth="1"/>
    <col min="8717" max="8717" width="9.140625" style="16" customWidth="1"/>
    <col min="8718" max="8718" width="0.42578125" style="16" customWidth="1"/>
    <col min="8719" max="8945" width="9.140625" style="16" customWidth="1"/>
    <col min="8946" max="8960" width="9.140625" style="16"/>
    <col min="8961" max="8961" width="38.28515625" style="16" customWidth="1"/>
    <col min="8962" max="8962" width="6.28515625" style="16" customWidth="1"/>
    <col min="8963" max="8964" width="5.42578125" style="16" customWidth="1"/>
    <col min="8965" max="8965" width="10.7109375" style="16" customWidth="1"/>
    <col min="8966" max="8966" width="6.28515625" style="16" customWidth="1"/>
    <col min="8967" max="8967" width="11" style="16" customWidth="1"/>
    <col min="8968" max="8968" width="15" style="16" customWidth="1"/>
    <col min="8969" max="8969" width="16.140625" style="16" customWidth="1"/>
    <col min="8970" max="8970" width="15.28515625" style="16" customWidth="1"/>
    <col min="8971" max="8971" width="16.42578125" style="16" customWidth="1"/>
    <col min="8972" max="8972" width="17.5703125" style="16" customWidth="1"/>
    <col min="8973" max="8973" width="9.140625" style="16" customWidth="1"/>
    <col min="8974" max="8974" width="0.42578125" style="16" customWidth="1"/>
    <col min="8975" max="9201" width="9.140625" style="16" customWidth="1"/>
    <col min="9202" max="9216" width="9.140625" style="16"/>
    <col min="9217" max="9217" width="38.28515625" style="16" customWidth="1"/>
    <col min="9218" max="9218" width="6.28515625" style="16" customWidth="1"/>
    <col min="9219" max="9220" width="5.42578125" style="16" customWidth="1"/>
    <col min="9221" max="9221" width="10.7109375" style="16" customWidth="1"/>
    <col min="9222" max="9222" width="6.28515625" style="16" customWidth="1"/>
    <col min="9223" max="9223" width="11" style="16" customWidth="1"/>
    <col min="9224" max="9224" width="15" style="16" customWidth="1"/>
    <col min="9225" max="9225" width="16.140625" style="16" customWidth="1"/>
    <col min="9226" max="9226" width="15.28515625" style="16" customWidth="1"/>
    <col min="9227" max="9227" width="16.42578125" style="16" customWidth="1"/>
    <col min="9228" max="9228" width="17.5703125" style="16" customWidth="1"/>
    <col min="9229" max="9229" width="9.140625" style="16" customWidth="1"/>
    <col min="9230" max="9230" width="0.42578125" style="16" customWidth="1"/>
    <col min="9231" max="9457" width="9.140625" style="16" customWidth="1"/>
    <col min="9458" max="9472" width="9.140625" style="16"/>
    <col min="9473" max="9473" width="38.28515625" style="16" customWidth="1"/>
    <col min="9474" max="9474" width="6.28515625" style="16" customWidth="1"/>
    <col min="9475" max="9476" width="5.42578125" style="16" customWidth="1"/>
    <col min="9477" max="9477" width="10.7109375" style="16" customWidth="1"/>
    <col min="9478" max="9478" width="6.28515625" style="16" customWidth="1"/>
    <col min="9479" max="9479" width="11" style="16" customWidth="1"/>
    <col min="9480" max="9480" width="15" style="16" customWidth="1"/>
    <col min="9481" max="9481" width="16.140625" style="16" customWidth="1"/>
    <col min="9482" max="9482" width="15.28515625" style="16" customWidth="1"/>
    <col min="9483" max="9483" width="16.42578125" style="16" customWidth="1"/>
    <col min="9484" max="9484" width="17.5703125" style="16" customWidth="1"/>
    <col min="9485" max="9485" width="9.140625" style="16" customWidth="1"/>
    <col min="9486" max="9486" width="0.42578125" style="16" customWidth="1"/>
    <col min="9487" max="9713" width="9.140625" style="16" customWidth="1"/>
    <col min="9714" max="9728" width="9.140625" style="16"/>
    <col min="9729" max="9729" width="38.28515625" style="16" customWidth="1"/>
    <col min="9730" max="9730" width="6.28515625" style="16" customWidth="1"/>
    <col min="9731" max="9732" width="5.42578125" style="16" customWidth="1"/>
    <col min="9733" max="9733" width="10.7109375" style="16" customWidth="1"/>
    <col min="9734" max="9734" width="6.28515625" style="16" customWidth="1"/>
    <col min="9735" max="9735" width="11" style="16" customWidth="1"/>
    <col min="9736" max="9736" width="15" style="16" customWidth="1"/>
    <col min="9737" max="9737" width="16.140625" style="16" customWidth="1"/>
    <col min="9738" max="9738" width="15.28515625" style="16" customWidth="1"/>
    <col min="9739" max="9739" width="16.42578125" style="16" customWidth="1"/>
    <col min="9740" max="9740" width="17.5703125" style="16" customWidth="1"/>
    <col min="9741" max="9741" width="9.140625" style="16" customWidth="1"/>
    <col min="9742" max="9742" width="0.42578125" style="16" customWidth="1"/>
    <col min="9743" max="9969" width="9.140625" style="16" customWidth="1"/>
    <col min="9970" max="9984" width="9.140625" style="16"/>
    <col min="9985" max="9985" width="38.28515625" style="16" customWidth="1"/>
    <col min="9986" max="9986" width="6.28515625" style="16" customWidth="1"/>
    <col min="9987" max="9988" width="5.42578125" style="16" customWidth="1"/>
    <col min="9989" max="9989" width="10.7109375" style="16" customWidth="1"/>
    <col min="9990" max="9990" width="6.28515625" style="16" customWidth="1"/>
    <col min="9991" max="9991" width="11" style="16" customWidth="1"/>
    <col min="9992" max="9992" width="15" style="16" customWidth="1"/>
    <col min="9993" max="9993" width="16.140625" style="16" customWidth="1"/>
    <col min="9994" max="9994" width="15.28515625" style="16" customWidth="1"/>
    <col min="9995" max="9995" width="16.42578125" style="16" customWidth="1"/>
    <col min="9996" max="9996" width="17.5703125" style="16" customWidth="1"/>
    <col min="9997" max="9997" width="9.140625" style="16" customWidth="1"/>
    <col min="9998" max="9998" width="0.42578125" style="16" customWidth="1"/>
    <col min="9999" max="10225" width="9.140625" style="16" customWidth="1"/>
    <col min="10226" max="10240" width="9.140625" style="16"/>
    <col min="10241" max="10241" width="38.28515625" style="16" customWidth="1"/>
    <col min="10242" max="10242" width="6.28515625" style="16" customWidth="1"/>
    <col min="10243" max="10244" width="5.42578125" style="16" customWidth="1"/>
    <col min="10245" max="10245" width="10.7109375" style="16" customWidth="1"/>
    <col min="10246" max="10246" width="6.28515625" style="16" customWidth="1"/>
    <col min="10247" max="10247" width="11" style="16" customWidth="1"/>
    <col min="10248" max="10248" width="15" style="16" customWidth="1"/>
    <col min="10249" max="10249" width="16.140625" style="16" customWidth="1"/>
    <col min="10250" max="10250" width="15.28515625" style="16" customWidth="1"/>
    <col min="10251" max="10251" width="16.42578125" style="16" customWidth="1"/>
    <col min="10252" max="10252" width="17.5703125" style="16" customWidth="1"/>
    <col min="10253" max="10253" width="9.140625" style="16" customWidth="1"/>
    <col min="10254" max="10254" width="0.42578125" style="16" customWidth="1"/>
    <col min="10255" max="10481" width="9.140625" style="16" customWidth="1"/>
    <col min="10482" max="10496" width="9.140625" style="16"/>
    <col min="10497" max="10497" width="38.28515625" style="16" customWidth="1"/>
    <col min="10498" max="10498" width="6.28515625" style="16" customWidth="1"/>
    <col min="10499" max="10500" width="5.42578125" style="16" customWidth="1"/>
    <col min="10501" max="10501" width="10.7109375" style="16" customWidth="1"/>
    <col min="10502" max="10502" width="6.28515625" style="16" customWidth="1"/>
    <col min="10503" max="10503" width="11" style="16" customWidth="1"/>
    <col min="10504" max="10504" width="15" style="16" customWidth="1"/>
    <col min="10505" max="10505" width="16.140625" style="16" customWidth="1"/>
    <col min="10506" max="10506" width="15.28515625" style="16" customWidth="1"/>
    <col min="10507" max="10507" width="16.42578125" style="16" customWidth="1"/>
    <col min="10508" max="10508" width="17.5703125" style="16" customWidth="1"/>
    <col min="10509" max="10509" width="9.140625" style="16" customWidth="1"/>
    <col min="10510" max="10510" width="0.42578125" style="16" customWidth="1"/>
    <col min="10511" max="10737" width="9.140625" style="16" customWidth="1"/>
    <col min="10738" max="10752" width="9.140625" style="16"/>
    <col min="10753" max="10753" width="38.28515625" style="16" customWidth="1"/>
    <col min="10754" max="10754" width="6.28515625" style="16" customWidth="1"/>
    <col min="10755" max="10756" width="5.42578125" style="16" customWidth="1"/>
    <col min="10757" max="10757" width="10.7109375" style="16" customWidth="1"/>
    <col min="10758" max="10758" width="6.28515625" style="16" customWidth="1"/>
    <col min="10759" max="10759" width="11" style="16" customWidth="1"/>
    <col min="10760" max="10760" width="15" style="16" customWidth="1"/>
    <col min="10761" max="10761" width="16.140625" style="16" customWidth="1"/>
    <col min="10762" max="10762" width="15.28515625" style="16" customWidth="1"/>
    <col min="10763" max="10763" width="16.42578125" style="16" customWidth="1"/>
    <col min="10764" max="10764" width="17.5703125" style="16" customWidth="1"/>
    <col min="10765" max="10765" width="9.140625" style="16" customWidth="1"/>
    <col min="10766" max="10766" width="0.42578125" style="16" customWidth="1"/>
    <col min="10767" max="10993" width="9.140625" style="16" customWidth="1"/>
    <col min="10994" max="11008" width="9.140625" style="16"/>
    <col min="11009" max="11009" width="38.28515625" style="16" customWidth="1"/>
    <col min="11010" max="11010" width="6.28515625" style="16" customWidth="1"/>
    <col min="11011" max="11012" width="5.42578125" style="16" customWidth="1"/>
    <col min="11013" max="11013" width="10.7109375" style="16" customWidth="1"/>
    <col min="11014" max="11014" width="6.28515625" style="16" customWidth="1"/>
    <col min="11015" max="11015" width="11" style="16" customWidth="1"/>
    <col min="11016" max="11016" width="15" style="16" customWidth="1"/>
    <col min="11017" max="11017" width="16.140625" style="16" customWidth="1"/>
    <col min="11018" max="11018" width="15.28515625" style="16" customWidth="1"/>
    <col min="11019" max="11019" width="16.42578125" style="16" customWidth="1"/>
    <col min="11020" max="11020" width="17.5703125" style="16" customWidth="1"/>
    <col min="11021" max="11021" width="9.140625" style="16" customWidth="1"/>
    <col min="11022" max="11022" width="0.42578125" style="16" customWidth="1"/>
    <col min="11023" max="11249" width="9.140625" style="16" customWidth="1"/>
    <col min="11250" max="11264" width="9.140625" style="16"/>
    <col min="11265" max="11265" width="38.28515625" style="16" customWidth="1"/>
    <col min="11266" max="11266" width="6.28515625" style="16" customWidth="1"/>
    <col min="11267" max="11268" width="5.42578125" style="16" customWidth="1"/>
    <col min="11269" max="11269" width="10.7109375" style="16" customWidth="1"/>
    <col min="11270" max="11270" width="6.28515625" style="16" customWidth="1"/>
    <col min="11271" max="11271" width="11" style="16" customWidth="1"/>
    <col min="11272" max="11272" width="15" style="16" customWidth="1"/>
    <col min="11273" max="11273" width="16.140625" style="16" customWidth="1"/>
    <col min="11274" max="11274" width="15.28515625" style="16" customWidth="1"/>
    <col min="11275" max="11275" width="16.42578125" style="16" customWidth="1"/>
    <col min="11276" max="11276" width="17.5703125" style="16" customWidth="1"/>
    <col min="11277" max="11277" width="9.140625" style="16" customWidth="1"/>
    <col min="11278" max="11278" width="0.42578125" style="16" customWidth="1"/>
    <col min="11279" max="11505" width="9.140625" style="16" customWidth="1"/>
    <col min="11506" max="11520" width="9.140625" style="16"/>
    <col min="11521" max="11521" width="38.28515625" style="16" customWidth="1"/>
    <col min="11522" max="11522" width="6.28515625" style="16" customWidth="1"/>
    <col min="11523" max="11524" width="5.42578125" style="16" customWidth="1"/>
    <col min="11525" max="11525" width="10.7109375" style="16" customWidth="1"/>
    <col min="11526" max="11526" width="6.28515625" style="16" customWidth="1"/>
    <col min="11527" max="11527" width="11" style="16" customWidth="1"/>
    <col min="11528" max="11528" width="15" style="16" customWidth="1"/>
    <col min="11529" max="11529" width="16.140625" style="16" customWidth="1"/>
    <col min="11530" max="11530" width="15.28515625" style="16" customWidth="1"/>
    <col min="11531" max="11531" width="16.42578125" style="16" customWidth="1"/>
    <col min="11532" max="11532" width="17.5703125" style="16" customWidth="1"/>
    <col min="11533" max="11533" width="9.140625" style="16" customWidth="1"/>
    <col min="11534" max="11534" width="0.42578125" style="16" customWidth="1"/>
    <col min="11535" max="11761" width="9.140625" style="16" customWidth="1"/>
    <col min="11762" max="11776" width="9.140625" style="16"/>
    <col min="11777" max="11777" width="38.28515625" style="16" customWidth="1"/>
    <col min="11778" max="11778" width="6.28515625" style="16" customWidth="1"/>
    <col min="11779" max="11780" width="5.42578125" style="16" customWidth="1"/>
    <col min="11781" max="11781" width="10.7109375" style="16" customWidth="1"/>
    <col min="11782" max="11782" width="6.28515625" style="16" customWidth="1"/>
    <col min="11783" max="11783" width="11" style="16" customWidth="1"/>
    <col min="11784" max="11784" width="15" style="16" customWidth="1"/>
    <col min="11785" max="11785" width="16.140625" style="16" customWidth="1"/>
    <col min="11786" max="11786" width="15.28515625" style="16" customWidth="1"/>
    <col min="11787" max="11787" width="16.42578125" style="16" customWidth="1"/>
    <col min="11788" max="11788" width="17.5703125" style="16" customWidth="1"/>
    <col min="11789" max="11789" width="9.140625" style="16" customWidth="1"/>
    <col min="11790" max="11790" width="0.42578125" style="16" customWidth="1"/>
    <col min="11791" max="12017" width="9.140625" style="16" customWidth="1"/>
    <col min="12018" max="12032" width="9.140625" style="16"/>
    <col min="12033" max="12033" width="38.28515625" style="16" customWidth="1"/>
    <col min="12034" max="12034" width="6.28515625" style="16" customWidth="1"/>
    <col min="12035" max="12036" width="5.42578125" style="16" customWidth="1"/>
    <col min="12037" max="12037" width="10.7109375" style="16" customWidth="1"/>
    <col min="12038" max="12038" width="6.28515625" style="16" customWidth="1"/>
    <col min="12039" max="12039" width="11" style="16" customWidth="1"/>
    <col min="12040" max="12040" width="15" style="16" customWidth="1"/>
    <col min="12041" max="12041" width="16.140625" style="16" customWidth="1"/>
    <col min="12042" max="12042" width="15.28515625" style="16" customWidth="1"/>
    <col min="12043" max="12043" width="16.42578125" style="16" customWidth="1"/>
    <col min="12044" max="12044" width="17.5703125" style="16" customWidth="1"/>
    <col min="12045" max="12045" width="9.140625" style="16" customWidth="1"/>
    <col min="12046" max="12046" width="0.42578125" style="16" customWidth="1"/>
    <col min="12047" max="12273" width="9.140625" style="16" customWidth="1"/>
    <col min="12274" max="12288" width="9.140625" style="16"/>
    <col min="12289" max="12289" width="38.28515625" style="16" customWidth="1"/>
    <col min="12290" max="12290" width="6.28515625" style="16" customWidth="1"/>
    <col min="12291" max="12292" width="5.42578125" style="16" customWidth="1"/>
    <col min="12293" max="12293" width="10.7109375" style="16" customWidth="1"/>
    <col min="12294" max="12294" width="6.28515625" style="16" customWidth="1"/>
    <col min="12295" max="12295" width="11" style="16" customWidth="1"/>
    <col min="12296" max="12296" width="15" style="16" customWidth="1"/>
    <col min="12297" max="12297" width="16.140625" style="16" customWidth="1"/>
    <col min="12298" max="12298" width="15.28515625" style="16" customWidth="1"/>
    <col min="12299" max="12299" width="16.42578125" style="16" customWidth="1"/>
    <col min="12300" max="12300" width="17.5703125" style="16" customWidth="1"/>
    <col min="12301" max="12301" width="9.140625" style="16" customWidth="1"/>
    <col min="12302" max="12302" width="0.42578125" style="16" customWidth="1"/>
    <col min="12303" max="12529" width="9.140625" style="16" customWidth="1"/>
    <col min="12530" max="12544" width="9.140625" style="16"/>
    <col min="12545" max="12545" width="38.28515625" style="16" customWidth="1"/>
    <col min="12546" max="12546" width="6.28515625" style="16" customWidth="1"/>
    <col min="12547" max="12548" width="5.42578125" style="16" customWidth="1"/>
    <col min="12549" max="12549" width="10.7109375" style="16" customWidth="1"/>
    <col min="12550" max="12550" width="6.28515625" style="16" customWidth="1"/>
    <col min="12551" max="12551" width="11" style="16" customWidth="1"/>
    <col min="12552" max="12552" width="15" style="16" customWidth="1"/>
    <col min="12553" max="12553" width="16.140625" style="16" customWidth="1"/>
    <col min="12554" max="12554" width="15.28515625" style="16" customWidth="1"/>
    <col min="12555" max="12555" width="16.42578125" style="16" customWidth="1"/>
    <col min="12556" max="12556" width="17.5703125" style="16" customWidth="1"/>
    <col min="12557" max="12557" width="9.140625" style="16" customWidth="1"/>
    <col min="12558" max="12558" width="0.42578125" style="16" customWidth="1"/>
    <col min="12559" max="12785" width="9.140625" style="16" customWidth="1"/>
    <col min="12786" max="12800" width="9.140625" style="16"/>
    <col min="12801" max="12801" width="38.28515625" style="16" customWidth="1"/>
    <col min="12802" max="12802" width="6.28515625" style="16" customWidth="1"/>
    <col min="12803" max="12804" width="5.42578125" style="16" customWidth="1"/>
    <col min="12805" max="12805" width="10.7109375" style="16" customWidth="1"/>
    <col min="12806" max="12806" width="6.28515625" style="16" customWidth="1"/>
    <col min="12807" max="12807" width="11" style="16" customWidth="1"/>
    <col min="12808" max="12808" width="15" style="16" customWidth="1"/>
    <col min="12809" max="12809" width="16.140625" style="16" customWidth="1"/>
    <col min="12810" max="12810" width="15.28515625" style="16" customWidth="1"/>
    <col min="12811" max="12811" width="16.42578125" style="16" customWidth="1"/>
    <col min="12812" max="12812" width="17.5703125" style="16" customWidth="1"/>
    <col min="12813" max="12813" width="9.140625" style="16" customWidth="1"/>
    <col min="12814" max="12814" width="0.42578125" style="16" customWidth="1"/>
    <col min="12815" max="13041" width="9.140625" style="16" customWidth="1"/>
    <col min="13042" max="13056" width="9.140625" style="16"/>
    <col min="13057" max="13057" width="38.28515625" style="16" customWidth="1"/>
    <col min="13058" max="13058" width="6.28515625" style="16" customWidth="1"/>
    <col min="13059" max="13060" width="5.42578125" style="16" customWidth="1"/>
    <col min="13061" max="13061" width="10.7109375" style="16" customWidth="1"/>
    <col min="13062" max="13062" width="6.28515625" style="16" customWidth="1"/>
    <col min="13063" max="13063" width="11" style="16" customWidth="1"/>
    <col min="13064" max="13064" width="15" style="16" customWidth="1"/>
    <col min="13065" max="13065" width="16.140625" style="16" customWidth="1"/>
    <col min="13066" max="13066" width="15.28515625" style="16" customWidth="1"/>
    <col min="13067" max="13067" width="16.42578125" style="16" customWidth="1"/>
    <col min="13068" max="13068" width="17.5703125" style="16" customWidth="1"/>
    <col min="13069" max="13069" width="9.140625" style="16" customWidth="1"/>
    <col min="13070" max="13070" width="0.42578125" style="16" customWidth="1"/>
    <col min="13071" max="13297" width="9.140625" style="16" customWidth="1"/>
    <col min="13298" max="13312" width="9.140625" style="16"/>
    <col min="13313" max="13313" width="38.28515625" style="16" customWidth="1"/>
    <col min="13314" max="13314" width="6.28515625" style="16" customWidth="1"/>
    <col min="13315" max="13316" width="5.42578125" style="16" customWidth="1"/>
    <col min="13317" max="13317" width="10.7109375" style="16" customWidth="1"/>
    <col min="13318" max="13318" width="6.28515625" style="16" customWidth="1"/>
    <col min="13319" max="13319" width="11" style="16" customWidth="1"/>
    <col min="13320" max="13320" width="15" style="16" customWidth="1"/>
    <col min="13321" max="13321" width="16.140625" style="16" customWidth="1"/>
    <col min="13322" max="13322" width="15.28515625" style="16" customWidth="1"/>
    <col min="13323" max="13323" width="16.42578125" style="16" customWidth="1"/>
    <col min="13324" max="13324" width="17.5703125" style="16" customWidth="1"/>
    <col min="13325" max="13325" width="9.140625" style="16" customWidth="1"/>
    <col min="13326" max="13326" width="0.42578125" style="16" customWidth="1"/>
    <col min="13327" max="13553" width="9.140625" style="16" customWidth="1"/>
    <col min="13554" max="13568" width="9.140625" style="16"/>
    <col min="13569" max="13569" width="38.28515625" style="16" customWidth="1"/>
    <col min="13570" max="13570" width="6.28515625" style="16" customWidth="1"/>
    <col min="13571" max="13572" width="5.42578125" style="16" customWidth="1"/>
    <col min="13573" max="13573" width="10.7109375" style="16" customWidth="1"/>
    <col min="13574" max="13574" width="6.28515625" style="16" customWidth="1"/>
    <col min="13575" max="13575" width="11" style="16" customWidth="1"/>
    <col min="13576" max="13576" width="15" style="16" customWidth="1"/>
    <col min="13577" max="13577" width="16.140625" style="16" customWidth="1"/>
    <col min="13578" max="13578" width="15.28515625" style="16" customWidth="1"/>
    <col min="13579" max="13579" width="16.42578125" style="16" customWidth="1"/>
    <col min="13580" max="13580" width="17.5703125" style="16" customWidth="1"/>
    <col min="13581" max="13581" width="9.140625" style="16" customWidth="1"/>
    <col min="13582" max="13582" width="0.42578125" style="16" customWidth="1"/>
    <col min="13583" max="13809" width="9.140625" style="16" customWidth="1"/>
    <col min="13810" max="13824" width="9.140625" style="16"/>
    <col min="13825" max="13825" width="38.28515625" style="16" customWidth="1"/>
    <col min="13826" max="13826" width="6.28515625" style="16" customWidth="1"/>
    <col min="13827" max="13828" width="5.42578125" style="16" customWidth="1"/>
    <col min="13829" max="13829" width="10.7109375" style="16" customWidth="1"/>
    <col min="13830" max="13830" width="6.28515625" style="16" customWidth="1"/>
    <col min="13831" max="13831" width="11" style="16" customWidth="1"/>
    <col min="13832" max="13832" width="15" style="16" customWidth="1"/>
    <col min="13833" max="13833" width="16.140625" style="16" customWidth="1"/>
    <col min="13834" max="13834" width="15.28515625" style="16" customWidth="1"/>
    <col min="13835" max="13835" width="16.42578125" style="16" customWidth="1"/>
    <col min="13836" max="13836" width="17.5703125" style="16" customWidth="1"/>
    <col min="13837" max="13837" width="9.140625" style="16" customWidth="1"/>
    <col min="13838" max="13838" width="0.42578125" style="16" customWidth="1"/>
    <col min="13839" max="14065" width="9.140625" style="16" customWidth="1"/>
    <col min="14066" max="14080" width="9.140625" style="16"/>
    <col min="14081" max="14081" width="38.28515625" style="16" customWidth="1"/>
    <col min="14082" max="14082" width="6.28515625" style="16" customWidth="1"/>
    <col min="14083" max="14084" width="5.42578125" style="16" customWidth="1"/>
    <col min="14085" max="14085" width="10.7109375" style="16" customWidth="1"/>
    <col min="14086" max="14086" width="6.28515625" style="16" customWidth="1"/>
    <col min="14087" max="14087" width="11" style="16" customWidth="1"/>
    <col min="14088" max="14088" width="15" style="16" customWidth="1"/>
    <col min="14089" max="14089" width="16.140625" style="16" customWidth="1"/>
    <col min="14090" max="14090" width="15.28515625" style="16" customWidth="1"/>
    <col min="14091" max="14091" width="16.42578125" style="16" customWidth="1"/>
    <col min="14092" max="14092" width="17.5703125" style="16" customWidth="1"/>
    <col min="14093" max="14093" width="9.140625" style="16" customWidth="1"/>
    <col min="14094" max="14094" width="0.42578125" style="16" customWidth="1"/>
    <col min="14095" max="14321" width="9.140625" style="16" customWidth="1"/>
    <col min="14322" max="14336" width="9.140625" style="16"/>
    <col min="14337" max="14337" width="38.28515625" style="16" customWidth="1"/>
    <col min="14338" max="14338" width="6.28515625" style="16" customWidth="1"/>
    <col min="14339" max="14340" width="5.42578125" style="16" customWidth="1"/>
    <col min="14341" max="14341" width="10.7109375" style="16" customWidth="1"/>
    <col min="14342" max="14342" width="6.28515625" style="16" customWidth="1"/>
    <col min="14343" max="14343" width="11" style="16" customWidth="1"/>
    <col min="14344" max="14344" width="15" style="16" customWidth="1"/>
    <col min="14345" max="14345" width="16.140625" style="16" customWidth="1"/>
    <col min="14346" max="14346" width="15.28515625" style="16" customWidth="1"/>
    <col min="14347" max="14347" width="16.42578125" style="16" customWidth="1"/>
    <col min="14348" max="14348" width="17.5703125" style="16" customWidth="1"/>
    <col min="14349" max="14349" width="9.140625" style="16" customWidth="1"/>
    <col min="14350" max="14350" width="0.42578125" style="16" customWidth="1"/>
    <col min="14351" max="14577" width="9.140625" style="16" customWidth="1"/>
    <col min="14578" max="14592" width="9.140625" style="16"/>
    <col min="14593" max="14593" width="38.28515625" style="16" customWidth="1"/>
    <col min="14594" max="14594" width="6.28515625" style="16" customWidth="1"/>
    <col min="14595" max="14596" width="5.42578125" style="16" customWidth="1"/>
    <col min="14597" max="14597" width="10.7109375" style="16" customWidth="1"/>
    <col min="14598" max="14598" width="6.28515625" style="16" customWidth="1"/>
    <col min="14599" max="14599" width="11" style="16" customWidth="1"/>
    <col min="14600" max="14600" width="15" style="16" customWidth="1"/>
    <col min="14601" max="14601" width="16.140625" style="16" customWidth="1"/>
    <col min="14602" max="14602" width="15.28515625" style="16" customWidth="1"/>
    <col min="14603" max="14603" width="16.42578125" style="16" customWidth="1"/>
    <col min="14604" max="14604" width="17.5703125" style="16" customWidth="1"/>
    <col min="14605" max="14605" width="9.140625" style="16" customWidth="1"/>
    <col min="14606" max="14606" width="0.42578125" style="16" customWidth="1"/>
    <col min="14607" max="14833" width="9.140625" style="16" customWidth="1"/>
    <col min="14834" max="14848" width="9.140625" style="16"/>
    <col min="14849" max="14849" width="38.28515625" style="16" customWidth="1"/>
    <col min="14850" max="14850" width="6.28515625" style="16" customWidth="1"/>
    <col min="14851" max="14852" width="5.42578125" style="16" customWidth="1"/>
    <col min="14853" max="14853" width="10.7109375" style="16" customWidth="1"/>
    <col min="14854" max="14854" width="6.28515625" style="16" customWidth="1"/>
    <col min="14855" max="14855" width="11" style="16" customWidth="1"/>
    <col min="14856" max="14856" width="15" style="16" customWidth="1"/>
    <col min="14857" max="14857" width="16.140625" style="16" customWidth="1"/>
    <col min="14858" max="14858" width="15.28515625" style="16" customWidth="1"/>
    <col min="14859" max="14859" width="16.42578125" style="16" customWidth="1"/>
    <col min="14860" max="14860" width="17.5703125" style="16" customWidth="1"/>
    <col min="14861" max="14861" width="9.140625" style="16" customWidth="1"/>
    <col min="14862" max="14862" width="0.42578125" style="16" customWidth="1"/>
    <col min="14863" max="15089" width="9.140625" style="16" customWidth="1"/>
    <col min="15090" max="15104" width="9.140625" style="16"/>
    <col min="15105" max="15105" width="38.28515625" style="16" customWidth="1"/>
    <col min="15106" max="15106" width="6.28515625" style="16" customWidth="1"/>
    <col min="15107" max="15108" width="5.42578125" style="16" customWidth="1"/>
    <col min="15109" max="15109" width="10.7109375" style="16" customWidth="1"/>
    <col min="15110" max="15110" width="6.28515625" style="16" customWidth="1"/>
    <col min="15111" max="15111" width="11" style="16" customWidth="1"/>
    <col min="15112" max="15112" width="15" style="16" customWidth="1"/>
    <col min="15113" max="15113" width="16.140625" style="16" customWidth="1"/>
    <col min="15114" max="15114" width="15.28515625" style="16" customWidth="1"/>
    <col min="15115" max="15115" width="16.42578125" style="16" customWidth="1"/>
    <col min="15116" max="15116" width="17.5703125" style="16" customWidth="1"/>
    <col min="15117" max="15117" width="9.140625" style="16" customWidth="1"/>
    <col min="15118" max="15118" width="0.42578125" style="16" customWidth="1"/>
    <col min="15119" max="15345" width="9.140625" style="16" customWidth="1"/>
    <col min="15346" max="15360" width="9.140625" style="16"/>
    <col min="15361" max="15361" width="38.28515625" style="16" customWidth="1"/>
    <col min="15362" max="15362" width="6.28515625" style="16" customWidth="1"/>
    <col min="15363" max="15364" width="5.42578125" style="16" customWidth="1"/>
    <col min="15365" max="15365" width="10.7109375" style="16" customWidth="1"/>
    <col min="15366" max="15366" width="6.28515625" style="16" customWidth="1"/>
    <col min="15367" max="15367" width="11" style="16" customWidth="1"/>
    <col min="15368" max="15368" width="15" style="16" customWidth="1"/>
    <col min="15369" max="15369" width="16.140625" style="16" customWidth="1"/>
    <col min="15370" max="15370" width="15.28515625" style="16" customWidth="1"/>
    <col min="15371" max="15371" width="16.42578125" style="16" customWidth="1"/>
    <col min="15372" max="15372" width="17.5703125" style="16" customWidth="1"/>
    <col min="15373" max="15373" width="9.140625" style="16" customWidth="1"/>
    <col min="15374" max="15374" width="0.42578125" style="16" customWidth="1"/>
    <col min="15375" max="15601" width="9.140625" style="16" customWidth="1"/>
    <col min="15602" max="15616" width="9.140625" style="16"/>
    <col min="15617" max="15617" width="38.28515625" style="16" customWidth="1"/>
    <col min="15618" max="15618" width="6.28515625" style="16" customWidth="1"/>
    <col min="15619" max="15620" width="5.42578125" style="16" customWidth="1"/>
    <col min="15621" max="15621" width="10.7109375" style="16" customWidth="1"/>
    <col min="15622" max="15622" width="6.28515625" style="16" customWidth="1"/>
    <col min="15623" max="15623" width="11" style="16" customWidth="1"/>
    <col min="15624" max="15624" width="15" style="16" customWidth="1"/>
    <col min="15625" max="15625" width="16.140625" style="16" customWidth="1"/>
    <col min="15626" max="15626" width="15.28515625" style="16" customWidth="1"/>
    <col min="15627" max="15627" width="16.42578125" style="16" customWidth="1"/>
    <col min="15628" max="15628" width="17.5703125" style="16" customWidth="1"/>
    <col min="15629" max="15629" width="9.140625" style="16" customWidth="1"/>
    <col min="15630" max="15630" width="0.42578125" style="16" customWidth="1"/>
    <col min="15631" max="15857" width="9.140625" style="16" customWidth="1"/>
    <col min="15858" max="15872" width="9.140625" style="16"/>
    <col min="15873" max="15873" width="38.28515625" style="16" customWidth="1"/>
    <col min="15874" max="15874" width="6.28515625" style="16" customWidth="1"/>
    <col min="15875" max="15876" width="5.42578125" style="16" customWidth="1"/>
    <col min="15877" max="15877" width="10.7109375" style="16" customWidth="1"/>
    <col min="15878" max="15878" width="6.28515625" style="16" customWidth="1"/>
    <col min="15879" max="15879" width="11" style="16" customWidth="1"/>
    <col min="15880" max="15880" width="15" style="16" customWidth="1"/>
    <col min="15881" max="15881" width="16.140625" style="16" customWidth="1"/>
    <col min="15882" max="15882" width="15.28515625" style="16" customWidth="1"/>
    <col min="15883" max="15883" width="16.42578125" style="16" customWidth="1"/>
    <col min="15884" max="15884" width="17.5703125" style="16" customWidth="1"/>
    <col min="15885" max="15885" width="9.140625" style="16" customWidth="1"/>
    <col min="15886" max="15886" width="0.42578125" style="16" customWidth="1"/>
    <col min="15887" max="16113" width="9.140625" style="16" customWidth="1"/>
    <col min="16114" max="16128" width="9.140625" style="16"/>
    <col min="16129" max="16129" width="38.28515625" style="16" customWidth="1"/>
    <col min="16130" max="16130" width="6.28515625" style="16" customWidth="1"/>
    <col min="16131" max="16132" width="5.42578125" style="16" customWidth="1"/>
    <col min="16133" max="16133" width="10.7109375" style="16" customWidth="1"/>
    <col min="16134" max="16134" width="6.28515625" style="16" customWidth="1"/>
    <col min="16135" max="16135" width="11" style="16" customWidth="1"/>
    <col min="16136" max="16136" width="15" style="16" customWidth="1"/>
    <col min="16137" max="16137" width="16.140625" style="16" customWidth="1"/>
    <col min="16138" max="16138" width="15.28515625" style="16" customWidth="1"/>
    <col min="16139" max="16139" width="16.42578125" style="16" customWidth="1"/>
    <col min="16140" max="16140" width="17.5703125" style="16" customWidth="1"/>
    <col min="16141" max="16141" width="9.140625" style="16" customWidth="1"/>
    <col min="16142" max="16142" width="0.42578125" style="16" customWidth="1"/>
    <col min="16143" max="16369" width="9.140625" style="16" customWidth="1"/>
    <col min="16370" max="16384" width="9.140625" style="16"/>
  </cols>
  <sheetData>
    <row r="1" spans="1:14">
      <c r="A1" s="14"/>
      <c r="B1" s="15"/>
      <c r="C1" s="15"/>
      <c r="D1" s="15"/>
      <c r="E1" s="15"/>
      <c r="F1" s="15"/>
      <c r="G1" s="14"/>
      <c r="H1" s="14"/>
      <c r="I1" s="14"/>
      <c r="J1" s="75"/>
      <c r="K1" s="75" t="s">
        <v>209</v>
      </c>
      <c r="L1" s="14"/>
      <c r="M1" s="14"/>
      <c r="N1" s="14"/>
    </row>
    <row r="2" spans="1:14">
      <c r="A2" s="17"/>
      <c r="B2" s="18"/>
      <c r="C2" s="18"/>
      <c r="D2" s="18"/>
      <c r="E2" s="18"/>
      <c r="F2" s="19"/>
      <c r="G2" s="75"/>
      <c r="H2" s="14"/>
      <c r="I2" s="14"/>
      <c r="J2" s="130" t="s">
        <v>9</v>
      </c>
      <c r="K2" s="130"/>
      <c r="L2" s="14"/>
      <c r="M2" s="14"/>
      <c r="N2" s="14"/>
    </row>
    <row r="3" spans="1:14" ht="16.5" customHeight="1">
      <c r="A3" s="20"/>
      <c r="B3" s="21"/>
      <c r="C3" s="21"/>
      <c r="D3" s="21"/>
      <c r="E3" s="21"/>
      <c r="F3" s="15"/>
      <c r="G3" s="75"/>
      <c r="H3" s="14"/>
      <c r="I3" s="14"/>
      <c r="J3" s="130" t="s">
        <v>208</v>
      </c>
      <c r="K3" s="130"/>
      <c r="L3" s="14"/>
      <c r="M3" s="14"/>
      <c r="N3" s="14"/>
    </row>
    <row r="4" spans="1:14">
      <c r="A4" s="20"/>
      <c r="B4" s="21"/>
      <c r="C4" s="21"/>
      <c r="D4" s="21"/>
      <c r="E4" s="21"/>
      <c r="F4" s="15"/>
      <c r="G4" s="75"/>
      <c r="H4" s="14"/>
      <c r="I4" s="14"/>
      <c r="J4" s="75"/>
      <c r="K4" s="75"/>
      <c r="L4" s="14"/>
      <c r="M4" s="14"/>
      <c r="N4" s="14"/>
    </row>
    <row r="5" spans="1:14">
      <c r="A5" s="131" t="s">
        <v>33</v>
      </c>
      <c r="B5" s="131"/>
      <c r="C5" s="131"/>
      <c r="D5" s="131"/>
      <c r="E5" s="131"/>
      <c r="F5" s="131"/>
      <c r="G5" s="131"/>
      <c r="H5" s="131"/>
      <c r="I5" s="131"/>
      <c r="J5" s="131"/>
      <c r="K5" s="131"/>
      <c r="L5" s="14"/>
      <c r="M5" s="14"/>
      <c r="N5" s="14"/>
    </row>
    <row r="6" spans="1:14">
      <c r="A6" s="131"/>
      <c r="B6" s="131"/>
      <c r="C6" s="131"/>
      <c r="D6" s="131"/>
      <c r="E6" s="131"/>
      <c r="F6" s="131"/>
      <c r="G6" s="131"/>
      <c r="H6" s="131"/>
      <c r="I6" s="131"/>
      <c r="J6" s="131"/>
      <c r="K6" s="131"/>
      <c r="L6" s="14"/>
      <c r="M6" s="14"/>
      <c r="N6" s="14"/>
    </row>
    <row r="7" spans="1:14">
      <c r="A7" s="131"/>
      <c r="B7" s="131"/>
      <c r="C7" s="131"/>
      <c r="D7" s="131"/>
      <c r="E7" s="131"/>
      <c r="F7" s="131"/>
      <c r="G7" s="131"/>
      <c r="H7" s="131"/>
      <c r="I7" s="131"/>
      <c r="J7" s="131"/>
      <c r="K7" s="131"/>
      <c r="L7" s="14"/>
      <c r="M7" s="14"/>
      <c r="N7" s="14"/>
    </row>
    <row r="8" spans="1:14">
      <c r="A8" s="18"/>
      <c r="B8" s="18"/>
      <c r="C8" s="18"/>
      <c r="D8" s="18"/>
      <c r="E8" s="18"/>
      <c r="F8" s="18"/>
      <c r="G8" s="18"/>
      <c r="H8" s="14"/>
      <c r="I8" s="14"/>
      <c r="J8" s="14"/>
      <c r="K8" s="14"/>
    </row>
    <row r="9" spans="1:14">
      <c r="A9" s="22"/>
      <c r="B9" s="23"/>
      <c r="C9" s="15"/>
      <c r="D9" s="23"/>
      <c r="E9" s="23"/>
      <c r="F9" s="23"/>
      <c r="G9" s="24"/>
      <c r="H9" s="14"/>
      <c r="I9" s="14"/>
      <c r="J9" s="14"/>
      <c r="K9" s="24" t="s">
        <v>11</v>
      </c>
    </row>
    <row r="10" spans="1:14" ht="67.5">
      <c r="A10" s="25" t="s">
        <v>12</v>
      </c>
      <c r="B10" s="25" t="s">
        <v>13</v>
      </c>
      <c r="C10" s="25" t="s">
        <v>14</v>
      </c>
      <c r="D10" s="25" t="s">
        <v>15</v>
      </c>
      <c r="E10" s="25" t="s">
        <v>16</v>
      </c>
      <c r="F10" s="25" t="s">
        <v>17</v>
      </c>
      <c r="G10" s="26" t="s">
        <v>18</v>
      </c>
      <c r="H10" s="26" t="s">
        <v>19</v>
      </c>
      <c r="I10" s="26" t="s">
        <v>20</v>
      </c>
      <c r="J10" s="26" t="s">
        <v>21</v>
      </c>
      <c r="K10" s="26" t="s">
        <v>22</v>
      </c>
      <c r="L10" s="20"/>
      <c r="M10" s="14"/>
      <c r="N10" s="20"/>
    </row>
    <row r="11" spans="1:14">
      <c r="A11" s="27">
        <v>1</v>
      </c>
      <c r="B11" s="27">
        <v>2</v>
      </c>
      <c r="C11" s="27">
        <v>3</v>
      </c>
      <c r="D11" s="27">
        <v>4</v>
      </c>
      <c r="E11" s="27">
        <v>5</v>
      </c>
      <c r="F11" s="27">
        <v>6</v>
      </c>
      <c r="G11" s="28">
        <v>7</v>
      </c>
      <c r="H11" s="28">
        <v>8</v>
      </c>
      <c r="I11" s="28">
        <v>9</v>
      </c>
      <c r="J11" s="28">
        <v>10</v>
      </c>
      <c r="K11" s="28">
        <v>11</v>
      </c>
    </row>
    <row r="12" spans="1:14">
      <c r="A12" s="63" t="s">
        <v>23</v>
      </c>
      <c r="B12" s="64">
        <v>40</v>
      </c>
      <c r="C12" s="65"/>
      <c r="D12" s="65"/>
      <c r="E12" s="66"/>
      <c r="F12" s="67"/>
      <c r="G12" s="61">
        <v>252130.8</v>
      </c>
      <c r="H12" s="61">
        <v>0</v>
      </c>
      <c r="I12" s="61">
        <v>2219.8000000000002</v>
      </c>
      <c r="J12" s="61">
        <v>250068.9</v>
      </c>
      <c r="K12" s="61">
        <v>-157.9</v>
      </c>
      <c r="L12" s="113"/>
      <c r="M12" s="70"/>
      <c r="N12" s="71"/>
    </row>
    <row r="13" spans="1:14">
      <c r="A13" s="63" t="s">
        <v>82</v>
      </c>
      <c r="B13" s="64">
        <v>40</v>
      </c>
      <c r="C13" s="65">
        <v>1</v>
      </c>
      <c r="D13" s="65"/>
      <c r="E13" s="66"/>
      <c r="F13" s="67"/>
      <c r="G13" s="61">
        <v>1049.4000000000001</v>
      </c>
      <c r="H13" s="61">
        <v>0</v>
      </c>
      <c r="I13" s="61">
        <v>1049.4000000000001</v>
      </c>
      <c r="J13" s="61">
        <v>0</v>
      </c>
      <c r="K13" s="61">
        <v>0</v>
      </c>
      <c r="L13" s="113"/>
      <c r="M13" s="70"/>
      <c r="N13" s="71"/>
    </row>
    <row r="14" spans="1:14">
      <c r="A14" s="63" t="s">
        <v>83</v>
      </c>
      <c r="B14" s="64">
        <v>40</v>
      </c>
      <c r="C14" s="65">
        <v>1</v>
      </c>
      <c r="D14" s="65">
        <v>13</v>
      </c>
      <c r="E14" s="66"/>
      <c r="F14" s="67"/>
      <c r="G14" s="61">
        <v>1049.4000000000001</v>
      </c>
      <c r="H14" s="61">
        <v>0</v>
      </c>
      <c r="I14" s="61">
        <v>1049.4000000000001</v>
      </c>
      <c r="J14" s="61">
        <v>0</v>
      </c>
      <c r="K14" s="61">
        <v>0</v>
      </c>
      <c r="L14" s="113"/>
    </row>
    <row r="15" spans="1:14" ht="33.75">
      <c r="A15" s="63" t="s">
        <v>84</v>
      </c>
      <c r="B15" s="64">
        <v>40</v>
      </c>
      <c r="C15" s="65">
        <v>1</v>
      </c>
      <c r="D15" s="65">
        <v>13</v>
      </c>
      <c r="E15" s="66" t="s">
        <v>85</v>
      </c>
      <c r="F15" s="67"/>
      <c r="G15" s="61">
        <v>1049.4000000000001</v>
      </c>
      <c r="H15" s="61">
        <v>0</v>
      </c>
      <c r="I15" s="61">
        <v>1049.4000000000001</v>
      </c>
      <c r="J15" s="61">
        <v>0</v>
      </c>
      <c r="K15" s="61">
        <v>0</v>
      </c>
      <c r="L15" s="113"/>
    </row>
    <row r="16" spans="1:14" ht="22.5">
      <c r="A16" s="63" t="s">
        <v>86</v>
      </c>
      <c r="B16" s="64">
        <v>40</v>
      </c>
      <c r="C16" s="65">
        <v>1</v>
      </c>
      <c r="D16" s="65">
        <v>13</v>
      </c>
      <c r="E16" s="66" t="s">
        <v>87</v>
      </c>
      <c r="F16" s="67"/>
      <c r="G16" s="61">
        <v>1049.4000000000001</v>
      </c>
      <c r="H16" s="61">
        <v>0</v>
      </c>
      <c r="I16" s="61">
        <v>1049.4000000000001</v>
      </c>
      <c r="J16" s="61">
        <v>0</v>
      </c>
      <c r="K16" s="61">
        <v>0</v>
      </c>
      <c r="L16" s="113"/>
    </row>
    <row r="17" spans="1:12" ht="45">
      <c r="A17" s="63" t="s">
        <v>88</v>
      </c>
      <c r="B17" s="64">
        <v>40</v>
      </c>
      <c r="C17" s="65">
        <v>1</v>
      </c>
      <c r="D17" s="65">
        <v>13</v>
      </c>
      <c r="E17" s="66" t="s">
        <v>89</v>
      </c>
      <c r="F17" s="67"/>
      <c r="G17" s="61">
        <v>246.4</v>
      </c>
      <c r="H17" s="61">
        <v>0</v>
      </c>
      <c r="I17" s="61">
        <v>246.4</v>
      </c>
      <c r="J17" s="61">
        <v>0</v>
      </c>
      <c r="K17" s="61">
        <v>0</v>
      </c>
      <c r="L17" s="113"/>
    </row>
    <row r="18" spans="1:12" ht="112.5">
      <c r="A18" s="63" t="s">
        <v>90</v>
      </c>
      <c r="B18" s="64">
        <v>40</v>
      </c>
      <c r="C18" s="65">
        <v>1</v>
      </c>
      <c r="D18" s="65">
        <v>13</v>
      </c>
      <c r="E18" s="66" t="s">
        <v>91</v>
      </c>
      <c r="F18" s="67"/>
      <c r="G18" s="61">
        <v>246.4</v>
      </c>
      <c r="H18" s="61">
        <v>0</v>
      </c>
      <c r="I18" s="61">
        <v>246.4</v>
      </c>
      <c r="J18" s="61">
        <v>0</v>
      </c>
      <c r="K18" s="61">
        <v>0</v>
      </c>
      <c r="L18" s="113"/>
    </row>
    <row r="19" spans="1:12" ht="56.25">
      <c r="A19" s="63" t="s">
        <v>92</v>
      </c>
      <c r="B19" s="64">
        <v>40</v>
      </c>
      <c r="C19" s="65">
        <v>1</v>
      </c>
      <c r="D19" s="65">
        <v>13</v>
      </c>
      <c r="E19" s="66" t="s">
        <v>91</v>
      </c>
      <c r="F19" s="67" t="s">
        <v>93</v>
      </c>
      <c r="G19" s="61">
        <v>246.4</v>
      </c>
      <c r="H19" s="61">
        <v>0</v>
      </c>
      <c r="I19" s="61">
        <v>246.4</v>
      </c>
      <c r="J19" s="61">
        <v>0</v>
      </c>
      <c r="K19" s="61">
        <v>0</v>
      </c>
      <c r="L19" s="113"/>
    </row>
    <row r="20" spans="1:12" ht="22.5">
      <c r="A20" s="63" t="s">
        <v>94</v>
      </c>
      <c r="B20" s="64">
        <v>40</v>
      </c>
      <c r="C20" s="65">
        <v>1</v>
      </c>
      <c r="D20" s="65">
        <v>13</v>
      </c>
      <c r="E20" s="66" t="s">
        <v>91</v>
      </c>
      <c r="F20" s="67" t="s">
        <v>95</v>
      </c>
      <c r="G20" s="61">
        <v>246.4</v>
      </c>
      <c r="H20" s="61">
        <v>0</v>
      </c>
      <c r="I20" s="61">
        <v>246.4</v>
      </c>
      <c r="J20" s="61">
        <v>0</v>
      </c>
      <c r="K20" s="61">
        <v>0</v>
      </c>
      <c r="L20" s="113"/>
    </row>
    <row r="21" spans="1:12" ht="22.5">
      <c r="A21" s="63" t="s">
        <v>96</v>
      </c>
      <c r="B21" s="64">
        <v>40</v>
      </c>
      <c r="C21" s="65">
        <v>1</v>
      </c>
      <c r="D21" s="65">
        <v>13</v>
      </c>
      <c r="E21" s="66" t="s">
        <v>91</v>
      </c>
      <c r="F21" s="67" t="s">
        <v>97</v>
      </c>
      <c r="G21" s="61">
        <v>189.2</v>
      </c>
      <c r="H21" s="61">
        <v>0</v>
      </c>
      <c r="I21" s="61">
        <v>189.2</v>
      </c>
      <c r="J21" s="61">
        <v>0</v>
      </c>
      <c r="K21" s="61">
        <v>0</v>
      </c>
      <c r="L21" s="113"/>
    </row>
    <row r="22" spans="1:12" ht="45">
      <c r="A22" s="63" t="s">
        <v>98</v>
      </c>
      <c r="B22" s="64">
        <v>40</v>
      </c>
      <c r="C22" s="65">
        <v>1</v>
      </c>
      <c r="D22" s="65">
        <v>13</v>
      </c>
      <c r="E22" s="66" t="s">
        <v>91</v>
      </c>
      <c r="F22" s="67" t="s">
        <v>99</v>
      </c>
      <c r="G22" s="61">
        <v>57.2</v>
      </c>
      <c r="H22" s="61">
        <v>0</v>
      </c>
      <c r="I22" s="61">
        <v>57.2</v>
      </c>
      <c r="J22" s="61">
        <v>0</v>
      </c>
      <c r="K22" s="61">
        <v>0</v>
      </c>
      <c r="L22" s="113"/>
    </row>
    <row r="23" spans="1:12" ht="56.25">
      <c r="A23" s="63" t="s">
        <v>100</v>
      </c>
      <c r="B23" s="64">
        <v>40</v>
      </c>
      <c r="C23" s="65">
        <v>1</v>
      </c>
      <c r="D23" s="65">
        <v>13</v>
      </c>
      <c r="E23" s="66" t="s">
        <v>101</v>
      </c>
      <c r="F23" s="67"/>
      <c r="G23" s="61">
        <v>803</v>
      </c>
      <c r="H23" s="61">
        <v>0</v>
      </c>
      <c r="I23" s="61">
        <v>803</v>
      </c>
      <c r="J23" s="61">
        <v>0</v>
      </c>
      <c r="K23" s="61">
        <v>0</v>
      </c>
      <c r="L23" s="113"/>
    </row>
    <row r="24" spans="1:12" ht="45">
      <c r="A24" s="63" t="s">
        <v>102</v>
      </c>
      <c r="B24" s="64">
        <v>40</v>
      </c>
      <c r="C24" s="65">
        <v>1</v>
      </c>
      <c r="D24" s="65">
        <v>13</v>
      </c>
      <c r="E24" s="66" t="s">
        <v>103</v>
      </c>
      <c r="F24" s="67"/>
      <c r="G24" s="61">
        <v>803</v>
      </c>
      <c r="H24" s="61">
        <v>0</v>
      </c>
      <c r="I24" s="61">
        <v>803</v>
      </c>
      <c r="J24" s="61">
        <v>0</v>
      </c>
      <c r="K24" s="61">
        <v>0</v>
      </c>
      <c r="L24" s="113"/>
    </row>
    <row r="25" spans="1:12" ht="56.25">
      <c r="A25" s="63" t="s">
        <v>92</v>
      </c>
      <c r="B25" s="64">
        <v>40</v>
      </c>
      <c r="C25" s="65">
        <v>1</v>
      </c>
      <c r="D25" s="65">
        <v>13</v>
      </c>
      <c r="E25" s="66" t="s">
        <v>103</v>
      </c>
      <c r="F25" s="67" t="s">
        <v>93</v>
      </c>
      <c r="G25" s="61">
        <v>803</v>
      </c>
      <c r="H25" s="61">
        <v>0</v>
      </c>
      <c r="I25" s="61">
        <v>803</v>
      </c>
      <c r="J25" s="61">
        <v>0</v>
      </c>
      <c r="K25" s="61">
        <v>0</v>
      </c>
      <c r="L25" s="113"/>
    </row>
    <row r="26" spans="1:12" ht="22.5">
      <c r="A26" s="63" t="s">
        <v>94</v>
      </c>
      <c r="B26" s="64">
        <v>40</v>
      </c>
      <c r="C26" s="65">
        <v>1</v>
      </c>
      <c r="D26" s="65">
        <v>13</v>
      </c>
      <c r="E26" s="66" t="s">
        <v>103</v>
      </c>
      <c r="F26" s="67" t="s">
        <v>95</v>
      </c>
      <c r="G26" s="61">
        <v>803</v>
      </c>
      <c r="H26" s="61">
        <v>0</v>
      </c>
      <c r="I26" s="61">
        <v>803</v>
      </c>
      <c r="J26" s="61">
        <v>0</v>
      </c>
      <c r="K26" s="61">
        <v>0</v>
      </c>
      <c r="L26" s="113"/>
    </row>
    <row r="27" spans="1:12" ht="22.5">
      <c r="A27" s="63" t="s">
        <v>96</v>
      </c>
      <c r="B27" s="64">
        <v>40</v>
      </c>
      <c r="C27" s="65">
        <v>1</v>
      </c>
      <c r="D27" s="65">
        <v>13</v>
      </c>
      <c r="E27" s="66" t="s">
        <v>103</v>
      </c>
      <c r="F27" s="67" t="s">
        <v>97</v>
      </c>
      <c r="G27" s="61">
        <v>616.70000000000005</v>
      </c>
      <c r="H27" s="61">
        <v>0</v>
      </c>
      <c r="I27" s="61">
        <v>616.70000000000005</v>
      </c>
      <c r="J27" s="61">
        <v>0</v>
      </c>
      <c r="K27" s="61">
        <v>0</v>
      </c>
      <c r="L27" s="113"/>
    </row>
    <row r="28" spans="1:12" ht="45">
      <c r="A28" s="63" t="s">
        <v>98</v>
      </c>
      <c r="B28" s="64">
        <v>40</v>
      </c>
      <c r="C28" s="65">
        <v>1</v>
      </c>
      <c r="D28" s="65">
        <v>13</v>
      </c>
      <c r="E28" s="66" t="s">
        <v>103</v>
      </c>
      <c r="F28" s="67" t="s">
        <v>99</v>
      </c>
      <c r="G28" s="61">
        <v>186.3</v>
      </c>
      <c r="H28" s="61">
        <v>0</v>
      </c>
      <c r="I28" s="61">
        <v>186.3</v>
      </c>
      <c r="J28" s="61">
        <v>0</v>
      </c>
      <c r="K28" s="61">
        <v>0</v>
      </c>
      <c r="L28" s="113"/>
    </row>
    <row r="29" spans="1:12" ht="22.5">
      <c r="A29" s="63" t="s">
        <v>104</v>
      </c>
      <c r="B29" s="64">
        <v>40</v>
      </c>
      <c r="C29" s="65">
        <v>3</v>
      </c>
      <c r="D29" s="65"/>
      <c r="E29" s="66"/>
      <c r="F29" s="67"/>
      <c r="G29" s="61">
        <v>935.9</v>
      </c>
      <c r="H29" s="61">
        <v>0</v>
      </c>
      <c r="I29" s="61">
        <v>935.9</v>
      </c>
      <c r="J29" s="61">
        <v>0</v>
      </c>
      <c r="K29" s="61">
        <v>0</v>
      </c>
      <c r="L29" s="113"/>
    </row>
    <row r="30" spans="1:12">
      <c r="A30" s="63" t="s">
        <v>105</v>
      </c>
      <c r="B30" s="64">
        <v>40</v>
      </c>
      <c r="C30" s="65">
        <v>3</v>
      </c>
      <c r="D30" s="65">
        <v>4</v>
      </c>
      <c r="E30" s="66"/>
      <c r="F30" s="67"/>
      <c r="G30" s="61">
        <v>935.9</v>
      </c>
      <c r="H30" s="61">
        <v>0</v>
      </c>
      <c r="I30" s="61">
        <v>935.9</v>
      </c>
      <c r="J30" s="61">
        <v>0</v>
      </c>
      <c r="K30" s="61">
        <v>0</v>
      </c>
      <c r="L30" s="113"/>
    </row>
    <row r="31" spans="1:12" ht="45">
      <c r="A31" s="63" t="s">
        <v>106</v>
      </c>
      <c r="B31" s="64">
        <v>40</v>
      </c>
      <c r="C31" s="65">
        <v>3</v>
      </c>
      <c r="D31" s="65">
        <v>4</v>
      </c>
      <c r="E31" s="66" t="s">
        <v>107</v>
      </c>
      <c r="F31" s="67"/>
      <c r="G31" s="61">
        <v>935.9</v>
      </c>
      <c r="H31" s="61">
        <v>0</v>
      </c>
      <c r="I31" s="61">
        <v>935.9</v>
      </c>
      <c r="J31" s="61">
        <v>0</v>
      </c>
      <c r="K31" s="61">
        <v>0</v>
      </c>
      <c r="L31" s="113"/>
    </row>
    <row r="32" spans="1:12" ht="33.75">
      <c r="A32" s="63" t="s">
        <v>108</v>
      </c>
      <c r="B32" s="64">
        <v>40</v>
      </c>
      <c r="C32" s="65">
        <v>3</v>
      </c>
      <c r="D32" s="65">
        <v>4</v>
      </c>
      <c r="E32" s="66" t="s">
        <v>109</v>
      </c>
      <c r="F32" s="67"/>
      <c r="G32" s="61">
        <v>935.9</v>
      </c>
      <c r="H32" s="61">
        <v>0</v>
      </c>
      <c r="I32" s="61">
        <v>935.9</v>
      </c>
      <c r="J32" s="61">
        <v>0</v>
      </c>
      <c r="K32" s="61">
        <v>0</v>
      </c>
      <c r="L32" s="113"/>
    </row>
    <row r="33" spans="1:12" ht="78.75">
      <c r="A33" s="63" t="s">
        <v>110</v>
      </c>
      <c r="B33" s="64">
        <v>40</v>
      </c>
      <c r="C33" s="65">
        <v>3</v>
      </c>
      <c r="D33" s="65">
        <v>4</v>
      </c>
      <c r="E33" s="66" t="s">
        <v>111</v>
      </c>
      <c r="F33" s="67"/>
      <c r="G33" s="61">
        <v>935.9</v>
      </c>
      <c r="H33" s="61">
        <v>0</v>
      </c>
      <c r="I33" s="61">
        <v>935.9</v>
      </c>
      <c r="J33" s="61">
        <v>0</v>
      </c>
      <c r="K33" s="61">
        <v>0</v>
      </c>
      <c r="L33" s="113"/>
    </row>
    <row r="34" spans="1:12" ht="56.25">
      <c r="A34" s="63" t="s">
        <v>112</v>
      </c>
      <c r="B34" s="64">
        <v>40</v>
      </c>
      <c r="C34" s="65">
        <v>3</v>
      </c>
      <c r="D34" s="65">
        <v>4</v>
      </c>
      <c r="E34" s="66" t="s">
        <v>113</v>
      </c>
      <c r="F34" s="67"/>
      <c r="G34" s="61">
        <v>935.9</v>
      </c>
      <c r="H34" s="61">
        <v>0</v>
      </c>
      <c r="I34" s="61">
        <v>935.9</v>
      </c>
      <c r="J34" s="61">
        <v>0</v>
      </c>
      <c r="K34" s="61">
        <v>0</v>
      </c>
      <c r="L34" s="113"/>
    </row>
    <row r="35" spans="1:12" ht="56.25">
      <c r="A35" s="63" t="s">
        <v>92</v>
      </c>
      <c r="B35" s="64">
        <v>40</v>
      </c>
      <c r="C35" s="65">
        <v>3</v>
      </c>
      <c r="D35" s="65">
        <v>4</v>
      </c>
      <c r="E35" s="66" t="s">
        <v>113</v>
      </c>
      <c r="F35" s="67" t="s">
        <v>93</v>
      </c>
      <c r="G35" s="61">
        <v>935.9</v>
      </c>
      <c r="H35" s="61">
        <v>0</v>
      </c>
      <c r="I35" s="61">
        <v>935.9</v>
      </c>
      <c r="J35" s="61">
        <v>0</v>
      </c>
      <c r="K35" s="61">
        <v>0</v>
      </c>
      <c r="L35" s="113"/>
    </row>
    <row r="36" spans="1:12" ht="22.5">
      <c r="A36" s="63" t="s">
        <v>94</v>
      </c>
      <c r="B36" s="64">
        <v>40</v>
      </c>
      <c r="C36" s="65">
        <v>3</v>
      </c>
      <c r="D36" s="65">
        <v>4</v>
      </c>
      <c r="E36" s="66" t="s">
        <v>113</v>
      </c>
      <c r="F36" s="67" t="s">
        <v>95</v>
      </c>
      <c r="G36" s="61">
        <v>935.9</v>
      </c>
      <c r="H36" s="61">
        <v>0</v>
      </c>
      <c r="I36" s="61">
        <v>935.9</v>
      </c>
      <c r="J36" s="61">
        <v>0</v>
      </c>
      <c r="K36" s="61">
        <v>0</v>
      </c>
      <c r="L36" s="113"/>
    </row>
    <row r="37" spans="1:12" ht="22.5">
      <c r="A37" s="63" t="s">
        <v>96</v>
      </c>
      <c r="B37" s="64">
        <v>40</v>
      </c>
      <c r="C37" s="65">
        <v>3</v>
      </c>
      <c r="D37" s="65">
        <v>4</v>
      </c>
      <c r="E37" s="66" t="s">
        <v>113</v>
      </c>
      <c r="F37" s="67" t="s">
        <v>97</v>
      </c>
      <c r="G37" s="61">
        <v>718.8</v>
      </c>
      <c r="H37" s="61">
        <v>0</v>
      </c>
      <c r="I37" s="61">
        <v>718.8</v>
      </c>
      <c r="J37" s="61">
        <v>0</v>
      </c>
      <c r="K37" s="61">
        <v>0</v>
      </c>
      <c r="L37" s="113"/>
    </row>
    <row r="38" spans="1:12" ht="45">
      <c r="A38" s="63" t="s">
        <v>98</v>
      </c>
      <c r="B38" s="64">
        <v>40</v>
      </c>
      <c r="C38" s="65">
        <v>3</v>
      </c>
      <c r="D38" s="65">
        <v>4</v>
      </c>
      <c r="E38" s="66" t="s">
        <v>113</v>
      </c>
      <c r="F38" s="67" t="s">
        <v>99</v>
      </c>
      <c r="G38" s="61">
        <v>217.1</v>
      </c>
      <c r="H38" s="61">
        <v>0</v>
      </c>
      <c r="I38" s="61">
        <v>217.1</v>
      </c>
      <c r="J38" s="61">
        <v>0</v>
      </c>
      <c r="K38" s="61">
        <v>0</v>
      </c>
      <c r="L38" s="113"/>
    </row>
    <row r="39" spans="1:12">
      <c r="A39" s="63" t="s">
        <v>114</v>
      </c>
      <c r="B39" s="64">
        <v>40</v>
      </c>
      <c r="C39" s="65">
        <v>4</v>
      </c>
      <c r="D39" s="65"/>
      <c r="E39" s="66"/>
      <c r="F39" s="67"/>
      <c r="G39" s="61">
        <v>27703.9</v>
      </c>
      <c r="H39" s="61">
        <v>988.8</v>
      </c>
      <c r="I39" s="61">
        <v>225.1</v>
      </c>
      <c r="J39" s="61">
        <v>26647.9</v>
      </c>
      <c r="K39" s="61">
        <v>-157.9</v>
      </c>
      <c r="L39" s="113"/>
    </row>
    <row r="40" spans="1:12">
      <c r="A40" s="63" t="s">
        <v>115</v>
      </c>
      <c r="B40" s="64">
        <v>40</v>
      </c>
      <c r="C40" s="65">
        <v>4</v>
      </c>
      <c r="D40" s="65">
        <v>1</v>
      </c>
      <c r="E40" s="66"/>
      <c r="F40" s="67"/>
      <c r="G40" s="61">
        <v>-157.9</v>
      </c>
      <c r="H40" s="61">
        <v>0</v>
      </c>
      <c r="I40" s="61">
        <v>0</v>
      </c>
      <c r="J40" s="61">
        <v>0</v>
      </c>
      <c r="K40" s="61">
        <v>-157.9</v>
      </c>
      <c r="L40" s="113"/>
    </row>
    <row r="41" spans="1:12" ht="45">
      <c r="A41" s="63" t="s">
        <v>106</v>
      </c>
      <c r="B41" s="64">
        <v>40</v>
      </c>
      <c r="C41" s="65">
        <v>4</v>
      </c>
      <c r="D41" s="65">
        <v>1</v>
      </c>
      <c r="E41" s="66" t="s">
        <v>107</v>
      </c>
      <c r="F41" s="67"/>
      <c r="G41" s="61">
        <v>-157.9</v>
      </c>
      <c r="H41" s="61">
        <v>0</v>
      </c>
      <c r="I41" s="61">
        <v>0</v>
      </c>
      <c r="J41" s="61">
        <v>0</v>
      </c>
      <c r="K41" s="61">
        <v>-157.9</v>
      </c>
      <c r="L41" s="113"/>
    </row>
    <row r="42" spans="1:12" ht="33.75">
      <c r="A42" s="63" t="s">
        <v>108</v>
      </c>
      <c r="B42" s="64">
        <v>40</v>
      </c>
      <c r="C42" s="65">
        <v>4</v>
      </c>
      <c r="D42" s="65">
        <v>1</v>
      </c>
      <c r="E42" s="66" t="s">
        <v>109</v>
      </c>
      <c r="F42" s="67"/>
      <c r="G42" s="61">
        <v>-157.9</v>
      </c>
      <c r="H42" s="61">
        <v>0</v>
      </c>
      <c r="I42" s="61">
        <v>0</v>
      </c>
      <c r="J42" s="61">
        <v>0</v>
      </c>
      <c r="K42" s="61">
        <v>-157.9</v>
      </c>
      <c r="L42" s="113"/>
    </row>
    <row r="43" spans="1:12" ht="33.75">
      <c r="A43" s="63" t="s">
        <v>116</v>
      </c>
      <c r="B43" s="64">
        <v>40</v>
      </c>
      <c r="C43" s="65">
        <v>4</v>
      </c>
      <c r="D43" s="65">
        <v>1</v>
      </c>
      <c r="E43" s="66" t="s">
        <v>117</v>
      </c>
      <c r="F43" s="67"/>
      <c r="G43" s="61">
        <v>-157.9</v>
      </c>
      <c r="H43" s="61">
        <v>0</v>
      </c>
      <c r="I43" s="61">
        <v>0</v>
      </c>
      <c r="J43" s="61">
        <v>0</v>
      </c>
      <c r="K43" s="61">
        <v>-157.9</v>
      </c>
      <c r="L43" s="113"/>
    </row>
    <row r="44" spans="1:12" ht="22.5">
      <c r="A44" s="63" t="s">
        <v>118</v>
      </c>
      <c r="B44" s="64">
        <v>40</v>
      </c>
      <c r="C44" s="65">
        <v>4</v>
      </c>
      <c r="D44" s="65">
        <v>1</v>
      </c>
      <c r="E44" s="66" t="s">
        <v>119</v>
      </c>
      <c r="F44" s="67"/>
      <c r="G44" s="61">
        <v>-157.9</v>
      </c>
      <c r="H44" s="61">
        <v>0</v>
      </c>
      <c r="I44" s="61">
        <v>0</v>
      </c>
      <c r="J44" s="61">
        <v>0</v>
      </c>
      <c r="K44" s="61">
        <v>-157.9</v>
      </c>
      <c r="L44" s="113"/>
    </row>
    <row r="45" spans="1:12" ht="56.25">
      <c r="A45" s="63" t="s">
        <v>92</v>
      </c>
      <c r="B45" s="64">
        <v>40</v>
      </c>
      <c r="C45" s="65">
        <v>4</v>
      </c>
      <c r="D45" s="65">
        <v>1</v>
      </c>
      <c r="E45" s="66" t="s">
        <v>119</v>
      </c>
      <c r="F45" s="67" t="s">
        <v>93</v>
      </c>
      <c r="G45" s="61">
        <v>-107.9</v>
      </c>
      <c r="H45" s="61">
        <v>0</v>
      </c>
      <c r="I45" s="61">
        <v>0</v>
      </c>
      <c r="J45" s="61">
        <v>0</v>
      </c>
      <c r="K45" s="61">
        <v>-107.9</v>
      </c>
      <c r="L45" s="113"/>
    </row>
    <row r="46" spans="1:12" ht="22.5">
      <c r="A46" s="63" t="s">
        <v>120</v>
      </c>
      <c r="B46" s="64">
        <v>40</v>
      </c>
      <c r="C46" s="65">
        <v>4</v>
      </c>
      <c r="D46" s="65">
        <v>1</v>
      </c>
      <c r="E46" s="66" t="s">
        <v>119</v>
      </c>
      <c r="F46" s="67" t="s">
        <v>121</v>
      </c>
      <c r="G46" s="61">
        <v>-107.9</v>
      </c>
      <c r="H46" s="61">
        <v>0</v>
      </c>
      <c r="I46" s="61">
        <v>0</v>
      </c>
      <c r="J46" s="61">
        <v>0</v>
      </c>
      <c r="K46" s="61">
        <v>-107.9</v>
      </c>
      <c r="L46" s="113"/>
    </row>
    <row r="47" spans="1:12">
      <c r="A47" s="63" t="s">
        <v>122</v>
      </c>
      <c r="B47" s="64">
        <v>40</v>
      </c>
      <c r="C47" s="65">
        <v>4</v>
      </c>
      <c r="D47" s="65">
        <v>1</v>
      </c>
      <c r="E47" s="66" t="s">
        <v>119</v>
      </c>
      <c r="F47" s="67" t="s">
        <v>123</v>
      </c>
      <c r="G47" s="61">
        <v>-82.9</v>
      </c>
      <c r="H47" s="61">
        <v>0</v>
      </c>
      <c r="I47" s="61">
        <v>0</v>
      </c>
      <c r="J47" s="61">
        <v>0</v>
      </c>
      <c r="K47" s="61">
        <v>-82.9</v>
      </c>
      <c r="L47" s="113"/>
    </row>
    <row r="48" spans="1:12" ht="45">
      <c r="A48" s="63" t="s">
        <v>124</v>
      </c>
      <c r="B48" s="64">
        <v>40</v>
      </c>
      <c r="C48" s="65">
        <v>4</v>
      </c>
      <c r="D48" s="65">
        <v>1</v>
      </c>
      <c r="E48" s="66" t="s">
        <v>119</v>
      </c>
      <c r="F48" s="67" t="s">
        <v>125</v>
      </c>
      <c r="G48" s="61">
        <v>-25</v>
      </c>
      <c r="H48" s="61">
        <v>0</v>
      </c>
      <c r="I48" s="61">
        <v>0</v>
      </c>
      <c r="J48" s="61">
        <v>0</v>
      </c>
      <c r="K48" s="61">
        <v>-25</v>
      </c>
      <c r="L48" s="113"/>
    </row>
    <row r="49" spans="1:12" ht="22.5">
      <c r="A49" s="63" t="s">
        <v>126</v>
      </c>
      <c r="B49" s="64">
        <v>40</v>
      </c>
      <c r="C49" s="65">
        <v>4</v>
      </c>
      <c r="D49" s="65">
        <v>1</v>
      </c>
      <c r="E49" s="66" t="s">
        <v>119</v>
      </c>
      <c r="F49" s="67" t="s">
        <v>127</v>
      </c>
      <c r="G49" s="61">
        <v>-50</v>
      </c>
      <c r="H49" s="61">
        <v>0</v>
      </c>
      <c r="I49" s="61">
        <v>0</v>
      </c>
      <c r="J49" s="61">
        <v>0</v>
      </c>
      <c r="K49" s="61">
        <v>-50</v>
      </c>
      <c r="L49" s="113"/>
    </row>
    <row r="50" spans="1:12" ht="33.75">
      <c r="A50" s="63" t="s">
        <v>128</v>
      </c>
      <c r="B50" s="64">
        <v>40</v>
      </c>
      <c r="C50" s="65">
        <v>4</v>
      </c>
      <c r="D50" s="65">
        <v>1</v>
      </c>
      <c r="E50" s="66" t="s">
        <v>119</v>
      </c>
      <c r="F50" s="67" t="s">
        <v>129</v>
      </c>
      <c r="G50" s="61">
        <v>-50</v>
      </c>
      <c r="H50" s="61">
        <v>0</v>
      </c>
      <c r="I50" s="61">
        <v>0</v>
      </c>
      <c r="J50" s="61">
        <v>0</v>
      </c>
      <c r="K50" s="61">
        <v>-50</v>
      </c>
      <c r="L50" s="113"/>
    </row>
    <row r="51" spans="1:12">
      <c r="A51" s="63" t="s">
        <v>130</v>
      </c>
      <c r="B51" s="64">
        <v>40</v>
      </c>
      <c r="C51" s="65">
        <v>4</v>
      </c>
      <c r="D51" s="65">
        <v>1</v>
      </c>
      <c r="E51" s="66" t="s">
        <v>119</v>
      </c>
      <c r="F51" s="67" t="s">
        <v>131</v>
      </c>
      <c r="G51" s="61">
        <v>-50</v>
      </c>
      <c r="H51" s="61">
        <v>0</v>
      </c>
      <c r="I51" s="61">
        <v>0</v>
      </c>
      <c r="J51" s="61">
        <v>0</v>
      </c>
      <c r="K51" s="61">
        <v>-50</v>
      </c>
      <c r="L51" s="113"/>
    </row>
    <row r="52" spans="1:12">
      <c r="A52" s="63" t="s">
        <v>132</v>
      </c>
      <c r="B52" s="64">
        <v>40</v>
      </c>
      <c r="C52" s="65">
        <v>4</v>
      </c>
      <c r="D52" s="65">
        <v>5</v>
      </c>
      <c r="E52" s="66"/>
      <c r="F52" s="67"/>
      <c r="G52" s="61">
        <v>8</v>
      </c>
      <c r="H52" s="61">
        <v>0</v>
      </c>
      <c r="I52" s="61">
        <v>8</v>
      </c>
      <c r="J52" s="61">
        <v>0</v>
      </c>
      <c r="K52" s="61">
        <v>0</v>
      </c>
      <c r="L52" s="113"/>
    </row>
    <row r="53" spans="1:12" ht="56.25">
      <c r="A53" s="63" t="s">
        <v>133</v>
      </c>
      <c r="B53" s="64">
        <v>40</v>
      </c>
      <c r="C53" s="65">
        <v>4</v>
      </c>
      <c r="D53" s="65">
        <v>5</v>
      </c>
      <c r="E53" s="66" t="s">
        <v>134</v>
      </c>
      <c r="F53" s="67"/>
      <c r="G53" s="61">
        <v>0.9</v>
      </c>
      <c r="H53" s="61">
        <v>0</v>
      </c>
      <c r="I53" s="61">
        <v>0.9</v>
      </c>
      <c r="J53" s="61">
        <v>0</v>
      </c>
      <c r="K53" s="61">
        <v>0</v>
      </c>
      <c r="L53" s="113"/>
    </row>
    <row r="54" spans="1:12" ht="22.5">
      <c r="A54" s="63" t="s">
        <v>135</v>
      </c>
      <c r="B54" s="64">
        <v>40</v>
      </c>
      <c r="C54" s="65">
        <v>4</v>
      </c>
      <c r="D54" s="65">
        <v>5</v>
      </c>
      <c r="E54" s="66" t="s">
        <v>136</v>
      </c>
      <c r="F54" s="67"/>
      <c r="G54" s="61">
        <v>0.9</v>
      </c>
      <c r="H54" s="61">
        <v>0</v>
      </c>
      <c r="I54" s="61">
        <v>0.9</v>
      </c>
      <c r="J54" s="61">
        <v>0</v>
      </c>
      <c r="K54" s="61">
        <v>0</v>
      </c>
      <c r="L54" s="113"/>
    </row>
    <row r="55" spans="1:12" ht="90">
      <c r="A55" s="63" t="s">
        <v>137</v>
      </c>
      <c r="B55" s="64">
        <v>40</v>
      </c>
      <c r="C55" s="65">
        <v>4</v>
      </c>
      <c r="D55" s="65">
        <v>5</v>
      </c>
      <c r="E55" s="66" t="s">
        <v>138</v>
      </c>
      <c r="F55" s="67"/>
      <c r="G55" s="61">
        <v>0.9</v>
      </c>
      <c r="H55" s="61">
        <v>0</v>
      </c>
      <c r="I55" s="61">
        <v>0.9</v>
      </c>
      <c r="J55" s="61">
        <v>0</v>
      </c>
      <c r="K55" s="61">
        <v>0</v>
      </c>
      <c r="L55" s="113"/>
    </row>
    <row r="56" spans="1:12">
      <c r="A56" s="63" t="s">
        <v>139</v>
      </c>
      <c r="B56" s="64">
        <v>40</v>
      </c>
      <c r="C56" s="65">
        <v>4</v>
      </c>
      <c r="D56" s="65">
        <v>5</v>
      </c>
      <c r="E56" s="66" t="s">
        <v>140</v>
      </c>
      <c r="F56" s="67"/>
      <c r="G56" s="61">
        <v>0.9</v>
      </c>
      <c r="H56" s="61">
        <v>0</v>
      </c>
      <c r="I56" s="61">
        <v>0.9</v>
      </c>
      <c r="J56" s="61">
        <v>0</v>
      </c>
      <c r="K56" s="61">
        <v>0</v>
      </c>
      <c r="L56" s="113"/>
    </row>
    <row r="57" spans="1:12">
      <c r="A57" s="63" t="s">
        <v>26</v>
      </c>
      <c r="B57" s="64">
        <v>40</v>
      </c>
      <c r="C57" s="65">
        <v>4</v>
      </c>
      <c r="D57" s="65">
        <v>5</v>
      </c>
      <c r="E57" s="66" t="s">
        <v>140</v>
      </c>
      <c r="F57" s="67" t="s">
        <v>27</v>
      </c>
      <c r="G57" s="61">
        <v>0.9</v>
      </c>
      <c r="H57" s="61">
        <v>0</v>
      </c>
      <c r="I57" s="61">
        <v>0.9</v>
      </c>
      <c r="J57" s="61">
        <v>0</v>
      </c>
      <c r="K57" s="61">
        <v>0</v>
      </c>
      <c r="L57" s="113"/>
    </row>
    <row r="58" spans="1:12" ht="45">
      <c r="A58" s="63" t="s">
        <v>49</v>
      </c>
      <c r="B58" s="64">
        <v>40</v>
      </c>
      <c r="C58" s="65">
        <v>4</v>
      </c>
      <c r="D58" s="65">
        <v>5</v>
      </c>
      <c r="E58" s="66" t="s">
        <v>140</v>
      </c>
      <c r="F58" s="67" t="s">
        <v>50</v>
      </c>
      <c r="G58" s="61">
        <v>0.9</v>
      </c>
      <c r="H58" s="61">
        <v>0</v>
      </c>
      <c r="I58" s="61">
        <v>0.9</v>
      </c>
      <c r="J58" s="61">
        <v>0</v>
      </c>
      <c r="K58" s="61">
        <v>0</v>
      </c>
      <c r="L58" s="113"/>
    </row>
    <row r="59" spans="1:12" ht="56.25">
      <c r="A59" s="63" t="s">
        <v>51</v>
      </c>
      <c r="B59" s="64">
        <v>40</v>
      </c>
      <c r="C59" s="65">
        <v>4</v>
      </c>
      <c r="D59" s="65">
        <v>5</v>
      </c>
      <c r="E59" s="66" t="s">
        <v>140</v>
      </c>
      <c r="F59" s="67" t="s">
        <v>52</v>
      </c>
      <c r="G59" s="61">
        <v>0.9</v>
      </c>
      <c r="H59" s="61">
        <v>0</v>
      </c>
      <c r="I59" s="61">
        <v>0.9</v>
      </c>
      <c r="J59" s="61">
        <v>0</v>
      </c>
      <c r="K59" s="61">
        <v>0</v>
      </c>
      <c r="L59" s="113"/>
    </row>
    <row r="60" spans="1:12" ht="45">
      <c r="A60" s="63" t="s">
        <v>28</v>
      </c>
      <c r="B60" s="64">
        <v>40</v>
      </c>
      <c r="C60" s="65">
        <v>4</v>
      </c>
      <c r="D60" s="65">
        <v>5</v>
      </c>
      <c r="E60" s="66" t="s">
        <v>29</v>
      </c>
      <c r="F60" s="67"/>
      <c r="G60" s="61">
        <v>7.1</v>
      </c>
      <c r="H60" s="61">
        <v>0</v>
      </c>
      <c r="I60" s="61">
        <v>7.1</v>
      </c>
      <c r="J60" s="61">
        <v>0</v>
      </c>
      <c r="K60" s="61">
        <v>0</v>
      </c>
      <c r="L60" s="113"/>
    </row>
    <row r="61" spans="1:12" ht="33.75">
      <c r="A61" s="63" t="s">
        <v>30</v>
      </c>
      <c r="B61" s="64">
        <v>40</v>
      </c>
      <c r="C61" s="65">
        <v>4</v>
      </c>
      <c r="D61" s="65">
        <v>5</v>
      </c>
      <c r="E61" s="66" t="s">
        <v>31</v>
      </c>
      <c r="F61" s="67"/>
      <c r="G61" s="61">
        <v>7.1</v>
      </c>
      <c r="H61" s="61">
        <v>0</v>
      </c>
      <c r="I61" s="61">
        <v>7.1</v>
      </c>
      <c r="J61" s="61">
        <v>0</v>
      </c>
      <c r="K61" s="61">
        <v>0</v>
      </c>
      <c r="L61" s="113"/>
    </row>
    <row r="62" spans="1:12" ht="56.25">
      <c r="A62" s="63" t="s">
        <v>141</v>
      </c>
      <c r="B62" s="64">
        <v>40</v>
      </c>
      <c r="C62" s="65">
        <v>4</v>
      </c>
      <c r="D62" s="65">
        <v>5</v>
      </c>
      <c r="E62" s="66" t="s">
        <v>142</v>
      </c>
      <c r="F62" s="67"/>
      <c r="G62" s="61">
        <v>7.1</v>
      </c>
      <c r="H62" s="61">
        <v>0</v>
      </c>
      <c r="I62" s="61">
        <v>7.1</v>
      </c>
      <c r="J62" s="61">
        <v>0</v>
      </c>
      <c r="K62" s="61">
        <v>0</v>
      </c>
      <c r="L62" s="113"/>
    </row>
    <row r="63" spans="1:12" ht="33.75">
      <c r="A63" s="63" t="s">
        <v>143</v>
      </c>
      <c r="B63" s="64">
        <v>40</v>
      </c>
      <c r="C63" s="65">
        <v>4</v>
      </c>
      <c r="D63" s="65">
        <v>5</v>
      </c>
      <c r="E63" s="66" t="s">
        <v>144</v>
      </c>
      <c r="F63" s="67"/>
      <c r="G63" s="61">
        <v>7.1</v>
      </c>
      <c r="H63" s="61">
        <v>0</v>
      </c>
      <c r="I63" s="61">
        <v>7.1</v>
      </c>
      <c r="J63" s="61">
        <v>0</v>
      </c>
      <c r="K63" s="61">
        <v>0</v>
      </c>
      <c r="L63" s="113"/>
    </row>
    <row r="64" spans="1:12" ht="56.25">
      <c r="A64" s="63" t="s">
        <v>92</v>
      </c>
      <c r="B64" s="64">
        <v>40</v>
      </c>
      <c r="C64" s="65">
        <v>4</v>
      </c>
      <c r="D64" s="65">
        <v>5</v>
      </c>
      <c r="E64" s="66" t="s">
        <v>144</v>
      </c>
      <c r="F64" s="67" t="s">
        <v>93</v>
      </c>
      <c r="G64" s="61">
        <v>7.1</v>
      </c>
      <c r="H64" s="61">
        <v>0</v>
      </c>
      <c r="I64" s="61">
        <v>7.1</v>
      </c>
      <c r="J64" s="61">
        <v>0</v>
      </c>
      <c r="K64" s="61">
        <v>0</v>
      </c>
      <c r="L64" s="113"/>
    </row>
    <row r="65" spans="1:12" ht="22.5">
      <c r="A65" s="63" t="s">
        <v>120</v>
      </c>
      <c r="B65" s="64">
        <v>40</v>
      </c>
      <c r="C65" s="65">
        <v>4</v>
      </c>
      <c r="D65" s="65">
        <v>5</v>
      </c>
      <c r="E65" s="66" t="s">
        <v>144</v>
      </c>
      <c r="F65" s="67" t="s">
        <v>121</v>
      </c>
      <c r="G65" s="61">
        <v>7.1</v>
      </c>
      <c r="H65" s="61">
        <v>0</v>
      </c>
      <c r="I65" s="61">
        <v>7.1</v>
      </c>
      <c r="J65" s="61">
        <v>0</v>
      </c>
      <c r="K65" s="61">
        <v>0</v>
      </c>
      <c r="L65" s="113"/>
    </row>
    <row r="66" spans="1:12">
      <c r="A66" s="63" t="s">
        <v>122</v>
      </c>
      <c r="B66" s="64">
        <v>40</v>
      </c>
      <c r="C66" s="65">
        <v>4</v>
      </c>
      <c r="D66" s="65">
        <v>5</v>
      </c>
      <c r="E66" s="66" t="s">
        <v>144</v>
      </c>
      <c r="F66" s="67" t="s">
        <v>123</v>
      </c>
      <c r="G66" s="61">
        <v>5.5</v>
      </c>
      <c r="H66" s="61">
        <v>0</v>
      </c>
      <c r="I66" s="61">
        <v>5.5</v>
      </c>
      <c r="J66" s="61">
        <v>0</v>
      </c>
      <c r="K66" s="61">
        <v>0</v>
      </c>
      <c r="L66" s="113"/>
    </row>
    <row r="67" spans="1:12" ht="45">
      <c r="A67" s="63" t="s">
        <v>124</v>
      </c>
      <c r="B67" s="64">
        <v>40</v>
      </c>
      <c r="C67" s="65">
        <v>4</v>
      </c>
      <c r="D67" s="65">
        <v>5</v>
      </c>
      <c r="E67" s="66" t="s">
        <v>144</v>
      </c>
      <c r="F67" s="67" t="s">
        <v>125</v>
      </c>
      <c r="G67" s="61">
        <v>1.6</v>
      </c>
      <c r="H67" s="61">
        <v>0</v>
      </c>
      <c r="I67" s="61">
        <v>1.6</v>
      </c>
      <c r="J67" s="61">
        <v>0</v>
      </c>
      <c r="K67" s="61">
        <v>0</v>
      </c>
      <c r="L67" s="113"/>
    </row>
    <row r="68" spans="1:12">
      <c r="A68" s="63" t="s">
        <v>230</v>
      </c>
      <c r="B68" s="64">
        <v>40</v>
      </c>
      <c r="C68" s="65">
        <v>4</v>
      </c>
      <c r="D68" s="65">
        <v>9</v>
      </c>
      <c r="E68" s="66"/>
      <c r="F68" s="67"/>
      <c r="G68" s="61">
        <v>27636.7</v>
      </c>
      <c r="H68" s="61">
        <v>988.8</v>
      </c>
      <c r="I68" s="61">
        <v>0</v>
      </c>
      <c r="J68" s="61">
        <v>26647.9</v>
      </c>
      <c r="K68" s="61">
        <v>0</v>
      </c>
      <c r="L68" s="70"/>
    </row>
    <row r="69" spans="1:12" ht="22.5">
      <c r="A69" s="63" t="s">
        <v>145</v>
      </c>
      <c r="B69" s="64">
        <v>40</v>
      </c>
      <c r="C69" s="65">
        <v>4</v>
      </c>
      <c r="D69" s="65">
        <v>9</v>
      </c>
      <c r="E69" s="66" t="s">
        <v>146</v>
      </c>
      <c r="F69" s="67"/>
      <c r="G69" s="61">
        <v>27636.7</v>
      </c>
      <c r="H69" s="61">
        <v>988.8</v>
      </c>
      <c r="I69" s="61">
        <v>0</v>
      </c>
      <c r="J69" s="61">
        <v>26647.9</v>
      </c>
      <c r="K69" s="61">
        <v>0</v>
      </c>
      <c r="L69" s="113"/>
    </row>
    <row r="70" spans="1:12">
      <c r="A70" s="63" t="s">
        <v>147</v>
      </c>
      <c r="B70" s="64">
        <v>40</v>
      </c>
      <c r="C70" s="65">
        <v>4</v>
      </c>
      <c r="D70" s="65">
        <v>9</v>
      </c>
      <c r="E70" s="66" t="s">
        <v>148</v>
      </c>
      <c r="F70" s="67"/>
      <c r="G70" s="61">
        <v>27636.7</v>
      </c>
      <c r="H70" s="61">
        <v>988.8</v>
      </c>
      <c r="I70" s="61">
        <v>0</v>
      </c>
      <c r="J70" s="61">
        <v>26647.9</v>
      </c>
      <c r="K70" s="61">
        <v>0</v>
      </c>
      <c r="L70" s="113"/>
    </row>
    <row r="71" spans="1:12" ht="22.5">
      <c r="A71" s="63" t="s">
        <v>149</v>
      </c>
      <c r="B71" s="64">
        <v>40</v>
      </c>
      <c r="C71" s="65">
        <v>4</v>
      </c>
      <c r="D71" s="65">
        <v>9</v>
      </c>
      <c r="E71" s="66" t="s">
        <v>150</v>
      </c>
      <c r="F71" s="67"/>
      <c r="G71" s="61">
        <v>27636.7</v>
      </c>
      <c r="H71" s="61">
        <v>988.8</v>
      </c>
      <c r="I71" s="61">
        <v>0</v>
      </c>
      <c r="J71" s="61">
        <v>26647.9</v>
      </c>
      <c r="K71" s="61">
        <v>0</v>
      </c>
      <c r="L71" s="113"/>
    </row>
    <row r="72" spans="1:12" ht="22.5">
      <c r="A72" s="63" t="s">
        <v>215</v>
      </c>
      <c r="B72" s="64">
        <v>40</v>
      </c>
      <c r="C72" s="65">
        <v>4</v>
      </c>
      <c r="D72" s="65">
        <v>9</v>
      </c>
      <c r="E72" s="66" t="s">
        <v>223</v>
      </c>
      <c r="F72" s="67"/>
      <c r="G72" s="61">
        <v>-25659.1</v>
      </c>
      <c r="H72" s="61">
        <v>-25659.1</v>
      </c>
      <c r="I72" s="61">
        <v>0</v>
      </c>
      <c r="J72" s="61">
        <v>0</v>
      </c>
      <c r="K72" s="61">
        <v>0</v>
      </c>
      <c r="L72" s="113"/>
    </row>
    <row r="73" spans="1:12" ht="22.5">
      <c r="A73" s="63" t="s">
        <v>126</v>
      </c>
      <c r="B73" s="64">
        <v>40</v>
      </c>
      <c r="C73" s="65">
        <v>4</v>
      </c>
      <c r="D73" s="65">
        <v>9</v>
      </c>
      <c r="E73" s="66" t="s">
        <v>223</v>
      </c>
      <c r="F73" s="67" t="s">
        <v>127</v>
      </c>
      <c r="G73" s="61">
        <v>-25659.1</v>
      </c>
      <c r="H73" s="61">
        <v>-25659.1</v>
      </c>
      <c r="I73" s="61">
        <v>0</v>
      </c>
      <c r="J73" s="61">
        <v>0</v>
      </c>
      <c r="K73" s="61">
        <v>0</v>
      </c>
      <c r="L73" s="113"/>
    </row>
    <row r="74" spans="1:12" ht="33.75">
      <c r="A74" s="63" t="s">
        <v>128</v>
      </c>
      <c r="B74" s="64">
        <v>40</v>
      </c>
      <c r="C74" s="65">
        <v>4</v>
      </c>
      <c r="D74" s="65">
        <v>9</v>
      </c>
      <c r="E74" s="66" t="s">
        <v>223</v>
      </c>
      <c r="F74" s="67" t="s">
        <v>129</v>
      </c>
      <c r="G74" s="61">
        <v>-25659.1</v>
      </c>
      <c r="H74" s="61">
        <v>-25659.1</v>
      </c>
      <c r="I74" s="61">
        <v>0</v>
      </c>
      <c r="J74" s="61">
        <v>0</v>
      </c>
      <c r="K74" s="61">
        <v>0</v>
      </c>
      <c r="L74" s="113"/>
    </row>
    <row r="75" spans="1:12">
      <c r="A75" s="63" t="s">
        <v>130</v>
      </c>
      <c r="B75" s="64">
        <v>40</v>
      </c>
      <c r="C75" s="65">
        <v>4</v>
      </c>
      <c r="D75" s="65">
        <v>9</v>
      </c>
      <c r="E75" s="66" t="s">
        <v>223</v>
      </c>
      <c r="F75" s="67" t="s">
        <v>131</v>
      </c>
      <c r="G75" s="61">
        <v>-25659.1</v>
      </c>
      <c r="H75" s="61">
        <v>-25659.1</v>
      </c>
      <c r="I75" s="61">
        <v>0</v>
      </c>
      <c r="J75" s="61">
        <v>0</v>
      </c>
      <c r="K75" s="61">
        <v>0</v>
      </c>
      <c r="L75" s="113"/>
    </row>
    <row r="76" spans="1:12" s="115" customFormat="1">
      <c r="A76" s="117" t="s">
        <v>224</v>
      </c>
      <c r="B76" s="119">
        <v>40</v>
      </c>
      <c r="C76" s="120">
        <v>4</v>
      </c>
      <c r="D76" s="120">
        <v>9</v>
      </c>
      <c r="E76" s="121" t="s">
        <v>223</v>
      </c>
      <c r="F76" s="122" t="s">
        <v>131</v>
      </c>
      <c r="G76" s="118">
        <f>H76</f>
        <v>-13946.5</v>
      </c>
      <c r="H76" s="118">
        <v>-13946.5</v>
      </c>
      <c r="I76" s="118">
        <v>0</v>
      </c>
      <c r="J76" s="118">
        <v>0</v>
      </c>
      <c r="K76" s="118">
        <v>0</v>
      </c>
      <c r="L76" s="114"/>
    </row>
    <row r="77" spans="1:12" ht="33.75">
      <c r="A77" s="63" t="s">
        <v>151</v>
      </c>
      <c r="B77" s="64">
        <v>40</v>
      </c>
      <c r="C77" s="65">
        <v>4</v>
      </c>
      <c r="D77" s="65">
        <v>9</v>
      </c>
      <c r="E77" s="66" t="s">
        <v>152</v>
      </c>
      <c r="F77" s="67"/>
      <c r="G77" s="61">
        <v>26647.9</v>
      </c>
      <c r="H77" s="61">
        <v>0</v>
      </c>
      <c r="I77" s="61">
        <v>0</v>
      </c>
      <c r="J77" s="61">
        <v>26647.9</v>
      </c>
      <c r="K77" s="61">
        <v>0</v>
      </c>
      <c r="L77" s="113"/>
    </row>
    <row r="78" spans="1:12" ht="22.5">
      <c r="A78" s="63" t="s">
        <v>126</v>
      </c>
      <c r="B78" s="64">
        <v>40</v>
      </c>
      <c r="C78" s="65">
        <v>4</v>
      </c>
      <c r="D78" s="65">
        <v>9</v>
      </c>
      <c r="E78" s="66" t="s">
        <v>152</v>
      </c>
      <c r="F78" s="67" t="s">
        <v>127</v>
      </c>
      <c r="G78" s="61">
        <v>26647.9</v>
      </c>
      <c r="H78" s="61">
        <v>0</v>
      </c>
      <c r="I78" s="61">
        <v>0</v>
      </c>
      <c r="J78" s="61">
        <v>26647.9</v>
      </c>
      <c r="K78" s="61">
        <v>0</v>
      </c>
      <c r="L78" s="113"/>
    </row>
    <row r="79" spans="1:12" ht="33.75">
      <c r="A79" s="63" t="s">
        <v>128</v>
      </c>
      <c r="B79" s="64">
        <v>40</v>
      </c>
      <c r="C79" s="65">
        <v>4</v>
      </c>
      <c r="D79" s="65">
        <v>9</v>
      </c>
      <c r="E79" s="66" t="s">
        <v>152</v>
      </c>
      <c r="F79" s="67" t="s">
        <v>129</v>
      </c>
      <c r="G79" s="61">
        <v>26647.9</v>
      </c>
      <c r="H79" s="61">
        <v>0</v>
      </c>
      <c r="I79" s="61">
        <v>0</v>
      </c>
      <c r="J79" s="61">
        <v>26647.9</v>
      </c>
      <c r="K79" s="61">
        <v>0</v>
      </c>
      <c r="L79" s="113"/>
    </row>
    <row r="80" spans="1:12">
      <c r="A80" s="63" t="s">
        <v>130</v>
      </c>
      <c r="B80" s="64">
        <v>40</v>
      </c>
      <c r="C80" s="65">
        <v>4</v>
      </c>
      <c r="D80" s="65">
        <v>9</v>
      </c>
      <c r="E80" s="66" t="s">
        <v>152</v>
      </c>
      <c r="F80" s="67" t="s">
        <v>131</v>
      </c>
      <c r="G80" s="61">
        <v>26647.9</v>
      </c>
      <c r="H80" s="61">
        <v>0</v>
      </c>
      <c r="I80" s="61">
        <v>0</v>
      </c>
      <c r="J80" s="61">
        <v>26647.9</v>
      </c>
      <c r="K80" s="61">
        <v>0</v>
      </c>
      <c r="L80" s="113"/>
    </row>
    <row r="81" spans="1:12" ht="45">
      <c r="A81" s="63" t="s">
        <v>211</v>
      </c>
      <c r="B81" s="64">
        <v>40</v>
      </c>
      <c r="C81" s="65">
        <v>4</v>
      </c>
      <c r="D81" s="65">
        <v>9</v>
      </c>
      <c r="E81" s="66" t="s">
        <v>212</v>
      </c>
      <c r="F81" s="67"/>
      <c r="G81" s="61">
        <v>26647.9</v>
      </c>
      <c r="H81" s="61">
        <v>26647.9</v>
      </c>
      <c r="I81" s="61">
        <v>0</v>
      </c>
      <c r="J81" s="61">
        <v>0</v>
      </c>
      <c r="K81" s="61">
        <v>0</v>
      </c>
      <c r="L81" s="113"/>
    </row>
    <row r="82" spans="1:12" ht="22.5">
      <c r="A82" s="63" t="s">
        <v>126</v>
      </c>
      <c r="B82" s="64">
        <v>40</v>
      </c>
      <c r="C82" s="65">
        <v>4</v>
      </c>
      <c r="D82" s="65">
        <v>9</v>
      </c>
      <c r="E82" s="66" t="s">
        <v>212</v>
      </c>
      <c r="F82" s="67" t="s">
        <v>127</v>
      </c>
      <c r="G82" s="61">
        <v>26647.9</v>
      </c>
      <c r="H82" s="61">
        <v>26647.9</v>
      </c>
      <c r="I82" s="61">
        <v>0</v>
      </c>
      <c r="J82" s="61">
        <v>0</v>
      </c>
      <c r="K82" s="61">
        <v>0</v>
      </c>
      <c r="L82" s="113"/>
    </row>
    <row r="83" spans="1:12" ht="33.75">
      <c r="A83" s="63" t="s">
        <v>128</v>
      </c>
      <c r="B83" s="64">
        <v>40</v>
      </c>
      <c r="C83" s="65">
        <v>4</v>
      </c>
      <c r="D83" s="65">
        <v>9</v>
      </c>
      <c r="E83" s="66" t="s">
        <v>212</v>
      </c>
      <c r="F83" s="67" t="s">
        <v>129</v>
      </c>
      <c r="G83" s="61">
        <v>26647.9</v>
      </c>
      <c r="H83" s="61">
        <v>26647.9</v>
      </c>
      <c r="I83" s="61">
        <v>0</v>
      </c>
      <c r="J83" s="61">
        <v>0</v>
      </c>
      <c r="K83" s="61">
        <v>0</v>
      </c>
      <c r="L83" s="113"/>
    </row>
    <row r="84" spans="1:12">
      <c r="A84" s="63" t="s">
        <v>130</v>
      </c>
      <c r="B84" s="64">
        <v>40</v>
      </c>
      <c r="C84" s="65">
        <v>4</v>
      </c>
      <c r="D84" s="65">
        <v>9</v>
      </c>
      <c r="E84" s="66" t="s">
        <v>212</v>
      </c>
      <c r="F84" s="67" t="s">
        <v>131</v>
      </c>
      <c r="G84" s="61">
        <v>26647.9</v>
      </c>
      <c r="H84" s="61">
        <v>26647.9</v>
      </c>
      <c r="I84" s="61">
        <v>0</v>
      </c>
      <c r="J84" s="61">
        <v>0</v>
      </c>
      <c r="K84" s="61">
        <v>0</v>
      </c>
      <c r="L84" s="113"/>
    </row>
    <row r="85" spans="1:12" s="115" customFormat="1">
      <c r="A85" s="117" t="s">
        <v>224</v>
      </c>
      <c r="B85" s="119">
        <v>40</v>
      </c>
      <c r="C85" s="120">
        <v>4</v>
      </c>
      <c r="D85" s="120">
        <v>9</v>
      </c>
      <c r="E85" s="121" t="s">
        <v>223</v>
      </c>
      <c r="F85" s="122" t="s">
        <v>131</v>
      </c>
      <c r="G85" s="118">
        <f>H85</f>
        <v>13946.5</v>
      </c>
      <c r="H85" s="118">
        <v>13946.5</v>
      </c>
      <c r="I85" s="118">
        <v>0</v>
      </c>
      <c r="J85" s="118">
        <v>0</v>
      </c>
      <c r="K85" s="118">
        <v>0</v>
      </c>
      <c r="L85" s="114"/>
    </row>
    <row r="86" spans="1:12" ht="22.5">
      <c r="A86" s="63" t="s">
        <v>153</v>
      </c>
      <c r="B86" s="64">
        <v>40</v>
      </c>
      <c r="C86" s="65">
        <v>4</v>
      </c>
      <c r="D86" s="65">
        <v>12</v>
      </c>
      <c r="E86" s="66"/>
      <c r="F86" s="67"/>
      <c r="G86" s="61">
        <v>217.1</v>
      </c>
      <c r="H86" s="61">
        <v>0</v>
      </c>
      <c r="I86" s="61">
        <v>217.1</v>
      </c>
      <c r="J86" s="61">
        <v>0</v>
      </c>
      <c r="K86" s="61">
        <v>0</v>
      </c>
      <c r="L86" s="113"/>
    </row>
    <row r="87" spans="1:12" ht="45">
      <c r="A87" s="63" t="s">
        <v>106</v>
      </c>
      <c r="B87" s="64">
        <v>40</v>
      </c>
      <c r="C87" s="65">
        <v>4</v>
      </c>
      <c r="D87" s="65">
        <v>12</v>
      </c>
      <c r="E87" s="66" t="s">
        <v>107</v>
      </c>
      <c r="F87" s="67"/>
      <c r="G87" s="61">
        <v>217.1</v>
      </c>
      <c r="H87" s="61">
        <v>0</v>
      </c>
      <c r="I87" s="61">
        <v>217.1</v>
      </c>
      <c r="J87" s="61">
        <v>0</v>
      </c>
      <c r="K87" s="61">
        <v>0</v>
      </c>
      <c r="L87" s="113"/>
    </row>
    <row r="88" spans="1:12" ht="33.75">
      <c r="A88" s="63" t="s">
        <v>108</v>
      </c>
      <c r="B88" s="64">
        <v>40</v>
      </c>
      <c r="C88" s="65">
        <v>4</v>
      </c>
      <c r="D88" s="65">
        <v>12</v>
      </c>
      <c r="E88" s="66" t="s">
        <v>109</v>
      </c>
      <c r="F88" s="67"/>
      <c r="G88" s="61">
        <v>217.1</v>
      </c>
      <c r="H88" s="61">
        <v>0</v>
      </c>
      <c r="I88" s="61">
        <v>217.1</v>
      </c>
      <c r="J88" s="61">
        <v>0</v>
      </c>
      <c r="K88" s="61">
        <v>0</v>
      </c>
      <c r="L88" s="113"/>
    </row>
    <row r="89" spans="1:12" ht="78.75">
      <c r="A89" s="63" t="s">
        <v>110</v>
      </c>
      <c r="B89" s="64">
        <v>40</v>
      </c>
      <c r="C89" s="65">
        <v>4</v>
      </c>
      <c r="D89" s="65">
        <v>12</v>
      </c>
      <c r="E89" s="66" t="s">
        <v>111</v>
      </c>
      <c r="F89" s="67"/>
      <c r="G89" s="61">
        <v>217.1</v>
      </c>
      <c r="H89" s="61">
        <v>0</v>
      </c>
      <c r="I89" s="61">
        <v>217.1</v>
      </c>
      <c r="J89" s="61">
        <v>0</v>
      </c>
      <c r="K89" s="61">
        <v>0</v>
      </c>
      <c r="L89" s="113"/>
    </row>
    <row r="90" spans="1:12" ht="33.75">
      <c r="A90" s="63" t="s">
        <v>154</v>
      </c>
      <c r="B90" s="64">
        <v>40</v>
      </c>
      <c r="C90" s="65">
        <v>4</v>
      </c>
      <c r="D90" s="65">
        <v>12</v>
      </c>
      <c r="E90" s="66" t="s">
        <v>155</v>
      </c>
      <c r="F90" s="67"/>
      <c r="G90" s="61">
        <v>217.1</v>
      </c>
      <c r="H90" s="61">
        <v>0</v>
      </c>
      <c r="I90" s="61">
        <v>217.1</v>
      </c>
      <c r="J90" s="61">
        <v>0</v>
      </c>
      <c r="K90" s="61">
        <v>0</v>
      </c>
      <c r="L90" s="113"/>
    </row>
    <row r="91" spans="1:12" ht="56.25">
      <c r="A91" s="63" t="s">
        <v>92</v>
      </c>
      <c r="B91" s="64">
        <v>40</v>
      </c>
      <c r="C91" s="65">
        <v>4</v>
      </c>
      <c r="D91" s="65">
        <v>12</v>
      </c>
      <c r="E91" s="66" t="s">
        <v>155</v>
      </c>
      <c r="F91" s="67" t="s">
        <v>93</v>
      </c>
      <c r="G91" s="61">
        <v>217.1</v>
      </c>
      <c r="H91" s="61">
        <v>0</v>
      </c>
      <c r="I91" s="61">
        <v>217.1</v>
      </c>
      <c r="J91" s="61">
        <v>0</v>
      </c>
      <c r="K91" s="61">
        <v>0</v>
      </c>
      <c r="L91" s="113"/>
    </row>
    <row r="92" spans="1:12" ht="22.5">
      <c r="A92" s="63" t="s">
        <v>94</v>
      </c>
      <c r="B92" s="64">
        <v>40</v>
      </c>
      <c r="C92" s="65">
        <v>4</v>
      </c>
      <c r="D92" s="65">
        <v>12</v>
      </c>
      <c r="E92" s="66" t="s">
        <v>155</v>
      </c>
      <c r="F92" s="67" t="s">
        <v>95</v>
      </c>
      <c r="G92" s="61">
        <v>217.1</v>
      </c>
      <c r="H92" s="61">
        <v>0</v>
      </c>
      <c r="I92" s="61">
        <v>217.1</v>
      </c>
      <c r="J92" s="61">
        <v>0</v>
      </c>
      <c r="K92" s="61">
        <v>0</v>
      </c>
      <c r="L92" s="113"/>
    </row>
    <row r="93" spans="1:12" ht="22.5">
      <c r="A93" s="63" t="s">
        <v>96</v>
      </c>
      <c r="B93" s="64">
        <v>40</v>
      </c>
      <c r="C93" s="65">
        <v>4</v>
      </c>
      <c r="D93" s="65">
        <v>12</v>
      </c>
      <c r="E93" s="66" t="s">
        <v>155</v>
      </c>
      <c r="F93" s="67" t="s">
        <v>97</v>
      </c>
      <c r="G93" s="61">
        <v>166.7</v>
      </c>
      <c r="H93" s="61">
        <v>0</v>
      </c>
      <c r="I93" s="61">
        <v>166.7</v>
      </c>
      <c r="J93" s="61">
        <v>0</v>
      </c>
      <c r="K93" s="61">
        <v>0</v>
      </c>
      <c r="L93" s="113"/>
    </row>
    <row r="94" spans="1:12" ht="45">
      <c r="A94" s="63" t="s">
        <v>98</v>
      </c>
      <c r="B94" s="64">
        <v>40</v>
      </c>
      <c r="C94" s="65">
        <v>4</v>
      </c>
      <c r="D94" s="65">
        <v>12</v>
      </c>
      <c r="E94" s="66" t="s">
        <v>155</v>
      </c>
      <c r="F94" s="67" t="s">
        <v>99</v>
      </c>
      <c r="G94" s="61">
        <v>50.4</v>
      </c>
      <c r="H94" s="61">
        <v>0</v>
      </c>
      <c r="I94" s="61">
        <v>50.4</v>
      </c>
      <c r="J94" s="61">
        <v>0</v>
      </c>
      <c r="K94" s="61">
        <v>0</v>
      </c>
      <c r="L94" s="113"/>
    </row>
    <row r="95" spans="1:12">
      <c r="A95" s="63" t="s">
        <v>24</v>
      </c>
      <c r="B95" s="64">
        <v>40</v>
      </c>
      <c r="C95" s="65">
        <v>5</v>
      </c>
      <c r="D95" s="65"/>
      <c r="E95" s="66"/>
      <c r="F95" s="67"/>
      <c r="G95" s="61">
        <v>222432.2</v>
      </c>
      <c r="H95" s="61">
        <v>-988.8</v>
      </c>
      <c r="I95" s="61">
        <v>0</v>
      </c>
      <c r="J95" s="61">
        <v>223421</v>
      </c>
      <c r="K95" s="61">
        <v>0</v>
      </c>
      <c r="L95" s="113"/>
    </row>
    <row r="96" spans="1:12">
      <c r="A96" s="63" t="s">
        <v>156</v>
      </c>
      <c r="B96" s="64">
        <v>40</v>
      </c>
      <c r="C96" s="65">
        <v>5</v>
      </c>
      <c r="D96" s="65">
        <v>1</v>
      </c>
      <c r="E96" s="66"/>
      <c r="F96" s="67"/>
      <c r="G96" s="61">
        <v>193979.2</v>
      </c>
      <c r="H96" s="61">
        <v>0</v>
      </c>
      <c r="I96" s="61">
        <v>0</v>
      </c>
      <c r="J96" s="61">
        <v>193979.2</v>
      </c>
      <c r="K96" s="61">
        <v>0</v>
      </c>
      <c r="L96" s="113"/>
    </row>
    <row r="97" spans="1:12" ht="45">
      <c r="A97" s="63" t="s">
        <v>157</v>
      </c>
      <c r="B97" s="64">
        <v>40</v>
      </c>
      <c r="C97" s="65">
        <v>5</v>
      </c>
      <c r="D97" s="65">
        <v>1</v>
      </c>
      <c r="E97" s="66" t="s">
        <v>158</v>
      </c>
      <c r="F97" s="67"/>
      <c r="G97" s="61">
        <v>186816.6</v>
      </c>
      <c r="H97" s="61">
        <v>-358.1</v>
      </c>
      <c r="I97" s="61">
        <v>0</v>
      </c>
      <c r="J97" s="61">
        <v>187174.7</v>
      </c>
      <c r="K97" s="61">
        <v>0</v>
      </c>
      <c r="L97" s="113"/>
    </row>
    <row r="98" spans="1:12" ht="123.75">
      <c r="A98" s="63" t="s">
        <v>159</v>
      </c>
      <c r="B98" s="64">
        <v>40</v>
      </c>
      <c r="C98" s="65">
        <v>5</v>
      </c>
      <c r="D98" s="65">
        <v>1</v>
      </c>
      <c r="E98" s="66" t="s">
        <v>160</v>
      </c>
      <c r="F98" s="67"/>
      <c r="G98" s="61">
        <v>186816.6</v>
      </c>
      <c r="H98" s="61">
        <v>-358.1</v>
      </c>
      <c r="I98" s="61">
        <v>0</v>
      </c>
      <c r="J98" s="61">
        <v>187174.7</v>
      </c>
      <c r="K98" s="61">
        <v>0</v>
      </c>
      <c r="L98" s="113"/>
    </row>
    <row r="99" spans="1:12" ht="168.75">
      <c r="A99" s="63" t="s">
        <v>161</v>
      </c>
      <c r="B99" s="64">
        <v>40</v>
      </c>
      <c r="C99" s="65">
        <v>5</v>
      </c>
      <c r="D99" s="65">
        <v>1</v>
      </c>
      <c r="E99" s="66" t="s">
        <v>162</v>
      </c>
      <c r="F99" s="67"/>
      <c r="G99" s="61">
        <v>187174.7</v>
      </c>
      <c r="H99" s="61">
        <v>0</v>
      </c>
      <c r="I99" s="61">
        <v>0</v>
      </c>
      <c r="J99" s="61">
        <v>187174.7</v>
      </c>
      <c r="K99" s="61">
        <v>0</v>
      </c>
      <c r="L99" s="113"/>
    </row>
    <row r="100" spans="1:12" ht="33.75">
      <c r="A100" s="63" t="s">
        <v>163</v>
      </c>
      <c r="B100" s="64">
        <v>40</v>
      </c>
      <c r="C100" s="65">
        <v>5</v>
      </c>
      <c r="D100" s="65">
        <v>1</v>
      </c>
      <c r="E100" s="66" t="s">
        <v>162</v>
      </c>
      <c r="F100" s="67" t="s">
        <v>164</v>
      </c>
      <c r="G100" s="61">
        <v>187174.7</v>
      </c>
      <c r="H100" s="61">
        <v>0</v>
      </c>
      <c r="I100" s="61">
        <v>0</v>
      </c>
      <c r="J100" s="61">
        <v>187174.7</v>
      </c>
      <c r="K100" s="61">
        <v>0</v>
      </c>
      <c r="L100" s="113"/>
    </row>
    <row r="101" spans="1:12">
      <c r="A101" s="63" t="s">
        <v>165</v>
      </c>
      <c r="B101" s="64">
        <v>40</v>
      </c>
      <c r="C101" s="65">
        <v>5</v>
      </c>
      <c r="D101" s="65">
        <v>1</v>
      </c>
      <c r="E101" s="66" t="s">
        <v>162</v>
      </c>
      <c r="F101" s="67" t="s">
        <v>166</v>
      </c>
      <c r="G101" s="61">
        <v>187174.7</v>
      </c>
      <c r="H101" s="61">
        <v>0</v>
      </c>
      <c r="I101" s="61">
        <v>0</v>
      </c>
      <c r="J101" s="61">
        <v>187174.7</v>
      </c>
      <c r="K101" s="61">
        <v>0</v>
      </c>
      <c r="L101" s="113"/>
    </row>
    <row r="102" spans="1:12" ht="45">
      <c r="A102" s="63" t="s">
        <v>167</v>
      </c>
      <c r="B102" s="64">
        <v>40</v>
      </c>
      <c r="C102" s="65">
        <v>5</v>
      </c>
      <c r="D102" s="65">
        <v>1</v>
      </c>
      <c r="E102" s="66" t="s">
        <v>162</v>
      </c>
      <c r="F102" s="67" t="s">
        <v>168</v>
      </c>
      <c r="G102" s="61">
        <v>187174.7</v>
      </c>
      <c r="H102" s="61">
        <v>0</v>
      </c>
      <c r="I102" s="61">
        <v>0</v>
      </c>
      <c r="J102" s="61">
        <v>187174.7</v>
      </c>
      <c r="K102" s="61">
        <v>0</v>
      </c>
      <c r="L102" s="113"/>
    </row>
    <row r="103" spans="1:12" ht="180">
      <c r="A103" s="63" t="s">
        <v>169</v>
      </c>
      <c r="B103" s="64">
        <v>40</v>
      </c>
      <c r="C103" s="65">
        <v>5</v>
      </c>
      <c r="D103" s="65">
        <v>1</v>
      </c>
      <c r="E103" s="66" t="s">
        <v>170</v>
      </c>
      <c r="F103" s="67"/>
      <c r="G103" s="61">
        <v>-358.1</v>
      </c>
      <c r="H103" s="61">
        <v>-358.1</v>
      </c>
      <c r="I103" s="61">
        <v>0</v>
      </c>
      <c r="J103" s="61">
        <v>0</v>
      </c>
      <c r="K103" s="61">
        <v>0</v>
      </c>
      <c r="L103" s="113"/>
    </row>
    <row r="104" spans="1:12" ht="33.75">
      <c r="A104" s="63" t="s">
        <v>163</v>
      </c>
      <c r="B104" s="64">
        <v>40</v>
      </c>
      <c r="C104" s="65">
        <v>5</v>
      </c>
      <c r="D104" s="65">
        <v>1</v>
      </c>
      <c r="E104" s="66" t="s">
        <v>170</v>
      </c>
      <c r="F104" s="67" t="s">
        <v>164</v>
      </c>
      <c r="G104" s="61">
        <v>-358.1</v>
      </c>
      <c r="H104" s="61">
        <v>-358.1</v>
      </c>
      <c r="I104" s="61">
        <v>0</v>
      </c>
      <c r="J104" s="61">
        <v>0</v>
      </c>
      <c r="K104" s="61">
        <v>0</v>
      </c>
      <c r="L104" s="113"/>
    </row>
    <row r="105" spans="1:12">
      <c r="A105" s="63" t="s">
        <v>165</v>
      </c>
      <c r="B105" s="64">
        <v>40</v>
      </c>
      <c r="C105" s="65">
        <v>5</v>
      </c>
      <c r="D105" s="65">
        <v>1</v>
      </c>
      <c r="E105" s="66" t="s">
        <v>170</v>
      </c>
      <c r="F105" s="67" t="s">
        <v>166</v>
      </c>
      <c r="G105" s="61">
        <v>-358.1</v>
      </c>
      <c r="H105" s="61">
        <v>-358.1</v>
      </c>
      <c r="I105" s="61">
        <v>0</v>
      </c>
      <c r="J105" s="61">
        <v>0</v>
      </c>
      <c r="K105" s="61">
        <v>0</v>
      </c>
      <c r="L105" s="113"/>
    </row>
    <row r="106" spans="1:12" ht="45">
      <c r="A106" s="63" t="s">
        <v>167</v>
      </c>
      <c r="B106" s="64">
        <v>40</v>
      </c>
      <c r="C106" s="65">
        <v>5</v>
      </c>
      <c r="D106" s="65">
        <v>1</v>
      </c>
      <c r="E106" s="66" t="s">
        <v>170</v>
      </c>
      <c r="F106" s="67" t="s">
        <v>168</v>
      </c>
      <c r="G106" s="61">
        <v>-358.1</v>
      </c>
      <c r="H106" s="61">
        <v>-358.1</v>
      </c>
      <c r="I106" s="61">
        <v>0</v>
      </c>
      <c r="J106" s="61">
        <v>0</v>
      </c>
      <c r="K106" s="61">
        <v>0</v>
      </c>
      <c r="L106" s="113"/>
    </row>
    <row r="107" spans="1:12" ht="45">
      <c r="A107" s="63" t="s">
        <v>28</v>
      </c>
      <c r="B107" s="64">
        <v>40</v>
      </c>
      <c r="C107" s="65">
        <v>5</v>
      </c>
      <c r="D107" s="65">
        <v>1</v>
      </c>
      <c r="E107" s="66" t="s">
        <v>29</v>
      </c>
      <c r="F107" s="67"/>
      <c r="G107" s="61">
        <v>7162.6</v>
      </c>
      <c r="H107" s="61">
        <v>358.1</v>
      </c>
      <c r="I107" s="61">
        <v>0</v>
      </c>
      <c r="J107" s="61">
        <v>6804.5</v>
      </c>
      <c r="K107" s="61">
        <v>0</v>
      </c>
      <c r="L107" s="113"/>
    </row>
    <row r="108" spans="1:12" ht="33.75">
      <c r="A108" s="63" t="s">
        <v>30</v>
      </c>
      <c r="B108" s="64">
        <v>40</v>
      </c>
      <c r="C108" s="65">
        <v>5</v>
      </c>
      <c r="D108" s="65">
        <v>1</v>
      </c>
      <c r="E108" s="66" t="s">
        <v>31</v>
      </c>
      <c r="F108" s="67"/>
      <c r="G108" s="61">
        <v>7162.6</v>
      </c>
      <c r="H108" s="61">
        <v>358.1</v>
      </c>
      <c r="I108" s="61">
        <v>0</v>
      </c>
      <c r="J108" s="61">
        <v>6804.5</v>
      </c>
      <c r="K108" s="61">
        <v>0</v>
      </c>
      <c r="L108" s="113"/>
    </row>
    <row r="109" spans="1:12" ht="22.5">
      <c r="A109" s="63" t="s">
        <v>171</v>
      </c>
      <c r="B109" s="64">
        <v>40</v>
      </c>
      <c r="C109" s="65">
        <v>5</v>
      </c>
      <c r="D109" s="65">
        <v>1</v>
      </c>
      <c r="E109" s="66" t="s">
        <v>172</v>
      </c>
      <c r="F109" s="67"/>
      <c r="G109" s="61">
        <v>7162.6</v>
      </c>
      <c r="H109" s="61">
        <v>358.1</v>
      </c>
      <c r="I109" s="61">
        <v>0</v>
      </c>
      <c r="J109" s="61">
        <v>6804.5</v>
      </c>
      <c r="K109" s="61">
        <v>0</v>
      </c>
      <c r="L109" s="113"/>
    </row>
    <row r="110" spans="1:12" ht="78.75">
      <c r="A110" s="63" t="s">
        <v>173</v>
      </c>
      <c r="B110" s="64">
        <v>40</v>
      </c>
      <c r="C110" s="65">
        <v>5</v>
      </c>
      <c r="D110" s="65">
        <v>1</v>
      </c>
      <c r="E110" s="66" t="s">
        <v>174</v>
      </c>
      <c r="F110" s="67"/>
      <c r="G110" s="61">
        <v>6804.5</v>
      </c>
      <c r="H110" s="61">
        <v>0</v>
      </c>
      <c r="I110" s="61">
        <v>0</v>
      </c>
      <c r="J110" s="61">
        <v>6804.5</v>
      </c>
      <c r="K110" s="61">
        <v>0</v>
      </c>
      <c r="L110" s="113"/>
    </row>
    <row r="111" spans="1:12" ht="22.5">
      <c r="A111" s="63" t="s">
        <v>126</v>
      </c>
      <c r="B111" s="64">
        <v>40</v>
      </c>
      <c r="C111" s="65">
        <v>5</v>
      </c>
      <c r="D111" s="65">
        <v>1</v>
      </c>
      <c r="E111" s="66" t="s">
        <v>174</v>
      </c>
      <c r="F111" s="67" t="s">
        <v>127</v>
      </c>
      <c r="G111" s="61">
        <v>6804.5</v>
      </c>
      <c r="H111" s="61">
        <v>0</v>
      </c>
      <c r="I111" s="61">
        <v>0</v>
      </c>
      <c r="J111" s="61">
        <v>6804.5</v>
      </c>
      <c r="K111" s="61">
        <v>0</v>
      </c>
      <c r="L111" s="113"/>
    </row>
    <row r="112" spans="1:12" ht="33.75">
      <c r="A112" s="63" t="s">
        <v>128</v>
      </c>
      <c r="B112" s="64">
        <v>40</v>
      </c>
      <c r="C112" s="65">
        <v>5</v>
      </c>
      <c r="D112" s="65">
        <v>1</v>
      </c>
      <c r="E112" s="66" t="s">
        <v>174</v>
      </c>
      <c r="F112" s="67" t="s">
        <v>129</v>
      </c>
      <c r="G112" s="61">
        <v>6804.5</v>
      </c>
      <c r="H112" s="61">
        <v>0</v>
      </c>
      <c r="I112" s="61">
        <v>0</v>
      </c>
      <c r="J112" s="61">
        <v>6804.5</v>
      </c>
      <c r="K112" s="61">
        <v>0</v>
      </c>
      <c r="L112" s="113"/>
    </row>
    <row r="113" spans="1:12">
      <c r="A113" s="63" t="s">
        <v>130</v>
      </c>
      <c r="B113" s="64">
        <v>40</v>
      </c>
      <c r="C113" s="65">
        <v>5</v>
      </c>
      <c r="D113" s="65">
        <v>1</v>
      </c>
      <c r="E113" s="66" t="s">
        <v>174</v>
      </c>
      <c r="F113" s="67" t="s">
        <v>131</v>
      </c>
      <c r="G113" s="61">
        <v>6804.5</v>
      </c>
      <c r="H113" s="61">
        <v>0</v>
      </c>
      <c r="I113" s="61">
        <v>0</v>
      </c>
      <c r="J113" s="61">
        <v>6804.5</v>
      </c>
      <c r="K113" s="61">
        <v>0</v>
      </c>
      <c r="L113" s="113"/>
    </row>
    <row r="114" spans="1:12" ht="90">
      <c r="A114" s="63" t="s">
        <v>175</v>
      </c>
      <c r="B114" s="64">
        <v>40</v>
      </c>
      <c r="C114" s="65">
        <v>5</v>
      </c>
      <c r="D114" s="65">
        <v>1</v>
      </c>
      <c r="E114" s="66" t="s">
        <v>176</v>
      </c>
      <c r="F114" s="67"/>
      <c r="G114" s="61">
        <v>358.1</v>
      </c>
      <c r="H114" s="61">
        <v>358.1</v>
      </c>
      <c r="I114" s="61">
        <v>0</v>
      </c>
      <c r="J114" s="61">
        <v>0</v>
      </c>
      <c r="K114" s="61">
        <v>0</v>
      </c>
      <c r="L114" s="113"/>
    </row>
    <row r="115" spans="1:12" ht="22.5">
      <c r="A115" s="63" t="s">
        <v>126</v>
      </c>
      <c r="B115" s="64">
        <v>40</v>
      </c>
      <c r="C115" s="65">
        <v>5</v>
      </c>
      <c r="D115" s="65">
        <v>1</v>
      </c>
      <c r="E115" s="66" t="s">
        <v>176</v>
      </c>
      <c r="F115" s="67" t="s">
        <v>127</v>
      </c>
      <c r="G115" s="61">
        <v>358.1</v>
      </c>
      <c r="H115" s="61">
        <v>358.1</v>
      </c>
      <c r="I115" s="61">
        <v>0</v>
      </c>
      <c r="J115" s="61">
        <v>0</v>
      </c>
      <c r="K115" s="61">
        <v>0</v>
      </c>
      <c r="L115" s="113"/>
    </row>
    <row r="116" spans="1:12" ht="33.75">
      <c r="A116" s="63" t="s">
        <v>128</v>
      </c>
      <c r="B116" s="64">
        <v>40</v>
      </c>
      <c r="C116" s="65">
        <v>5</v>
      </c>
      <c r="D116" s="65">
        <v>1</v>
      </c>
      <c r="E116" s="66" t="s">
        <v>176</v>
      </c>
      <c r="F116" s="67" t="s">
        <v>129</v>
      </c>
      <c r="G116" s="61">
        <v>358.1</v>
      </c>
      <c r="H116" s="61">
        <v>358.1</v>
      </c>
      <c r="I116" s="61">
        <v>0</v>
      </c>
      <c r="J116" s="61">
        <v>0</v>
      </c>
      <c r="K116" s="61">
        <v>0</v>
      </c>
      <c r="L116" s="113"/>
    </row>
    <row r="117" spans="1:12">
      <c r="A117" s="63" t="s">
        <v>130</v>
      </c>
      <c r="B117" s="64">
        <v>40</v>
      </c>
      <c r="C117" s="65">
        <v>5</v>
      </c>
      <c r="D117" s="65">
        <v>1</v>
      </c>
      <c r="E117" s="66" t="s">
        <v>176</v>
      </c>
      <c r="F117" s="67" t="s">
        <v>131</v>
      </c>
      <c r="G117" s="61">
        <v>358.1</v>
      </c>
      <c r="H117" s="61">
        <v>358.1</v>
      </c>
      <c r="I117" s="61">
        <v>0</v>
      </c>
      <c r="J117" s="61">
        <v>0</v>
      </c>
      <c r="K117" s="61">
        <v>0</v>
      </c>
      <c r="L117" s="113"/>
    </row>
    <row r="118" spans="1:12">
      <c r="A118" s="63" t="s">
        <v>44</v>
      </c>
      <c r="B118" s="64">
        <v>40</v>
      </c>
      <c r="C118" s="65">
        <v>5</v>
      </c>
      <c r="D118" s="65">
        <v>2</v>
      </c>
      <c r="E118" s="66"/>
      <c r="F118" s="67"/>
      <c r="G118" s="61">
        <v>29441.8</v>
      </c>
      <c r="H118" s="61">
        <v>0</v>
      </c>
      <c r="I118" s="61">
        <v>0</v>
      </c>
      <c r="J118" s="61">
        <v>29441.8</v>
      </c>
      <c r="K118" s="61">
        <v>0</v>
      </c>
      <c r="L118" s="113"/>
    </row>
    <row r="119" spans="1:12" ht="45">
      <c r="A119" s="63" t="s">
        <v>28</v>
      </c>
      <c r="B119" s="64">
        <v>40</v>
      </c>
      <c r="C119" s="65">
        <v>5</v>
      </c>
      <c r="D119" s="65">
        <v>2</v>
      </c>
      <c r="E119" s="66" t="s">
        <v>29</v>
      </c>
      <c r="F119" s="67"/>
      <c r="G119" s="61">
        <v>29441.8</v>
      </c>
      <c r="H119" s="61">
        <v>0</v>
      </c>
      <c r="I119" s="61">
        <v>0</v>
      </c>
      <c r="J119" s="61">
        <v>29441.8</v>
      </c>
      <c r="K119" s="61">
        <v>0</v>
      </c>
      <c r="L119" s="113"/>
    </row>
    <row r="120" spans="1:12" ht="33.75">
      <c r="A120" s="63" t="s">
        <v>30</v>
      </c>
      <c r="B120" s="64">
        <v>40</v>
      </c>
      <c r="C120" s="65">
        <v>5</v>
      </c>
      <c r="D120" s="65">
        <v>2</v>
      </c>
      <c r="E120" s="66" t="s">
        <v>31</v>
      </c>
      <c r="F120" s="67"/>
      <c r="G120" s="61">
        <v>29441.8</v>
      </c>
      <c r="H120" s="61">
        <v>0</v>
      </c>
      <c r="I120" s="61">
        <v>0</v>
      </c>
      <c r="J120" s="61">
        <v>29441.8</v>
      </c>
      <c r="K120" s="61">
        <v>0</v>
      </c>
      <c r="L120" s="113"/>
    </row>
    <row r="121" spans="1:12" ht="22.5">
      <c r="A121" s="63" t="s">
        <v>45</v>
      </c>
      <c r="B121" s="64">
        <v>40</v>
      </c>
      <c r="C121" s="65">
        <v>5</v>
      </c>
      <c r="D121" s="65">
        <v>2</v>
      </c>
      <c r="E121" s="66" t="s">
        <v>46</v>
      </c>
      <c r="F121" s="67"/>
      <c r="G121" s="61">
        <v>29441.8</v>
      </c>
      <c r="H121" s="61">
        <v>0</v>
      </c>
      <c r="I121" s="61">
        <v>0</v>
      </c>
      <c r="J121" s="61">
        <v>29441.8</v>
      </c>
      <c r="K121" s="61">
        <v>0</v>
      </c>
      <c r="L121" s="113"/>
    </row>
    <row r="122" spans="1:12" ht="45">
      <c r="A122" s="63" t="s">
        <v>177</v>
      </c>
      <c r="B122" s="64">
        <v>40</v>
      </c>
      <c r="C122" s="65">
        <v>5</v>
      </c>
      <c r="D122" s="65">
        <v>2</v>
      </c>
      <c r="E122" s="66" t="s">
        <v>178</v>
      </c>
      <c r="F122" s="67"/>
      <c r="G122" s="61">
        <v>15645</v>
      </c>
      <c r="H122" s="61">
        <v>0</v>
      </c>
      <c r="I122" s="61">
        <v>0</v>
      </c>
      <c r="J122" s="61">
        <v>15645</v>
      </c>
      <c r="K122" s="61">
        <v>0</v>
      </c>
      <c r="L122" s="113"/>
    </row>
    <row r="123" spans="1:12">
      <c r="A123" s="63" t="s">
        <v>26</v>
      </c>
      <c r="B123" s="64">
        <v>40</v>
      </c>
      <c r="C123" s="65">
        <v>5</v>
      </c>
      <c r="D123" s="65">
        <v>2</v>
      </c>
      <c r="E123" s="66" t="s">
        <v>178</v>
      </c>
      <c r="F123" s="67" t="s">
        <v>27</v>
      </c>
      <c r="G123" s="61">
        <v>15645</v>
      </c>
      <c r="H123" s="61">
        <v>0</v>
      </c>
      <c r="I123" s="61">
        <v>0</v>
      </c>
      <c r="J123" s="61">
        <v>15645</v>
      </c>
      <c r="K123" s="61">
        <v>0</v>
      </c>
      <c r="L123" s="113"/>
    </row>
    <row r="124" spans="1:12" ht="45">
      <c r="A124" s="63" t="s">
        <v>49</v>
      </c>
      <c r="B124" s="64">
        <v>40</v>
      </c>
      <c r="C124" s="65">
        <v>5</v>
      </c>
      <c r="D124" s="65">
        <v>2</v>
      </c>
      <c r="E124" s="66" t="s">
        <v>178</v>
      </c>
      <c r="F124" s="67" t="s">
        <v>50</v>
      </c>
      <c r="G124" s="61">
        <v>15645</v>
      </c>
      <c r="H124" s="61">
        <v>0</v>
      </c>
      <c r="I124" s="61">
        <v>0</v>
      </c>
      <c r="J124" s="61">
        <v>15645</v>
      </c>
      <c r="K124" s="61">
        <v>0</v>
      </c>
      <c r="L124" s="113"/>
    </row>
    <row r="125" spans="1:12" ht="56.25">
      <c r="A125" s="63" t="s">
        <v>51</v>
      </c>
      <c r="B125" s="64">
        <v>40</v>
      </c>
      <c r="C125" s="65">
        <v>5</v>
      </c>
      <c r="D125" s="65">
        <v>2</v>
      </c>
      <c r="E125" s="66" t="s">
        <v>178</v>
      </c>
      <c r="F125" s="67" t="s">
        <v>52</v>
      </c>
      <c r="G125" s="61">
        <v>15645</v>
      </c>
      <c r="H125" s="61">
        <v>0</v>
      </c>
      <c r="I125" s="61">
        <v>0</v>
      </c>
      <c r="J125" s="61">
        <v>15645</v>
      </c>
      <c r="K125" s="61">
        <v>0</v>
      </c>
      <c r="L125" s="113"/>
    </row>
    <row r="126" spans="1:12" ht="45">
      <c r="A126" s="63" t="s">
        <v>47</v>
      </c>
      <c r="B126" s="64">
        <v>40</v>
      </c>
      <c r="C126" s="65">
        <v>5</v>
      </c>
      <c r="D126" s="65">
        <v>2</v>
      </c>
      <c r="E126" s="66" t="s">
        <v>48</v>
      </c>
      <c r="F126" s="67"/>
      <c r="G126" s="61">
        <v>13796.8</v>
      </c>
      <c r="H126" s="61">
        <v>0</v>
      </c>
      <c r="I126" s="61">
        <v>0</v>
      </c>
      <c r="J126" s="61">
        <v>13796.8</v>
      </c>
      <c r="K126" s="61">
        <v>0</v>
      </c>
      <c r="L126" s="113"/>
    </row>
    <row r="127" spans="1:12">
      <c r="A127" s="63" t="s">
        <v>26</v>
      </c>
      <c r="B127" s="64">
        <v>40</v>
      </c>
      <c r="C127" s="65">
        <v>5</v>
      </c>
      <c r="D127" s="65">
        <v>2</v>
      </c>
      <c r="E127" s="66" t="s">
        <v>48</v>
      </c>
      <c r="F127" s="67" t="s">
        <v>27</v>
      </c>
      <c r="G127" s="61">
        <v>13796.8</v>
      </c>
      <c r="H127" s="61">
        <v>0</v>
      </c>
      <c r="I127" s="61">
        <v>0</v>
      </c>
      <c r="J127" s="61">
        <v>13796.8</v>
      </c>
      <c r="K127" s="61">
        <v>0</v>
      </c>
      <c r="L127" s="113"/>
    </row>
    <row r="128" spans="1:12" ht="45">
      <c r="A128" s="63" t="s">
        <v>49</v>
      </c>
      <c r="B128" s="64">
        <v>40</v>
      </c>
      <c r="C128" s="65">
        <v>5</v>
      </c>
      <c r="D128" s="65">
        <v>2</v>
      </c>
      <c r="E128" s="66" t="s">
        <v>48</v>
      </c>
      <c r="F128" s="67" t="s">
        <v>50</v>
      </c>
      <c r="G128" s="61">
        <v>13796.8</v>
      </c>
      <c r="H128" s="61">
        <v>0</v>
      </c>
      <c r="I128" s="61">
        <v>0</v>
      </c>
      <c r="J128" s="61">
        <v>13796.8</v>
      </c>
      <c r="K128" s="61">
        <v>0</v>
      </c>
      <c r="L128" s="113"/>
    </row>
    <row r="129" spans="1:12" ht="56.25">
      <c r="A129" s="63" t="s">
        <v>51</v>
      </c>
      <c r="B129" s="64">
        <v>40</v>
      </c>
      <c r="C129" s="65">
        <v>5</v>
      </c>
      <c r="D129" s="65">
        <v>2</v>
      </c>
      <c r="E129" s="66" t="s">
        <v>48</v>
      </c>
      <c r="F129" s="67" t="s">
        <v>52</v>
      </c>
      <c r="G129" s="61">
        <v>13796.8</v>
      </c>
      <c r="H129" s="61">
        <v>0</v>
      </c>
      <c r="I129" s="61">
        <v>0</v>
      </c>
      <c r="J129" s="61">
        <v>13796.8</v>
      </c>
      <c r="K129" s="61">
        <v>0</v>
      </c>
      <c r="L129" s="113"/>
    </row>
    <row r="130" spans="1:12" ht="78.75">
      <c r="A130" s="63" t="s">
        <v>53</v>
      </c>
      <c r="B130" s="64">
        <v>40</v>
      </c>
      <c r="C130" s="65">
        <v>5</v>
      </c>
      <c r="D130" s="65">
        <v>2</v>
      </c>
      <c r="E130" s="66" t="s">
        <v>54</v>
      </c>
      <c r="F130" s="67"/>
      <c r="G130" s="61">
        <v>-1533.8</v>
      </c>
      <c r="H130" s="61">
        <v>-1533.8</v>
      </c>
      <c r="I130" s="61">
        <v>0</v>
      </c>
      <c r="J130" s="61">
        <v>0</v>
      </c>
      <c r="K130" s="61">
        <v>0</v>
      </c>
      <c r="L130" s="113"/>
    </row>
    <row r="131" spans="1:12">
      <c r="A131" s="63" t="s">
        <v>26</v>
      </c>
      <c r="B131" s="64">
        <v>40</v>
      </c>
      <c r="C131" s="65">
        <v>5</v>
      </c>
      <c r="D131" s="65">
        <v>2</v>
      </c>
      <c r="E131" s="66" t="s">
        <v>54</v>
      </c>
      <c r="F131" s="67" t="s">
        <v>27</v>
      </c>
      <c r="G131" s="61">
        <v>-1533.8</v>
      </c>
      <c r="H131" s="61">
        <v>-1533.8</v>
      </c>
      <c r="I131" s="61">
        <v>0</v>
      </c>
      <c r="J131" s="61">
        <v>0</v>
      </c>
      <c r="K131" s="61">
        <v>0</v>
      </c>
      <c r="L131" s="113"/>
    </row>
    <row r="132" spans="1:12" ht="45">
      <c r="A132" s="63" t="s">
        <v>49</v>
      </c>
      <c r="B132" s="64">
        <v>40</v>
      </c>
      <c r="C132" s="65">
        <v>5</v>
      </c>
      <c r="D132" s="65">
        <v>2</v>
      </c>
      <c r="E132" s="66" t="s">
        <v>54</v>
      </c>
      <c r="F132" s="67" t="s">
        <v>50</v>
      </c>
      <c r="G132" s="61">
        <v>-1533.8</v>
      </c>
      <c r="H132" s="61">
        <v>-1533.8</v>
      </c>
      <c r="I132" s="61">
        <v>0</v>
      </c>
      <c r="J132" s="61">
        <v>0</v>
      </c>
      <c r="K132" s="61">
        <v>0</v>
      </c>
      <c r="L132" s="113"/>
    </row>
    <row r="133" spans="1:12" ht="56.25">
      <c r="A133" s="63" t="s">
        <v>51</v>
      </c>
      <c r="B133" s="64">
        <v>40</v>
      </c>
      <c r="C133" s="65">
        <v>5</v>
      </c>
      <c r="D133" s="65">
        <v>2</v>
      </c>
      <c r="E133" s="66" t="s">
        <v>54</v>
      </c>
      <c r="F133" s="67" t="s">
        <v>52</v>
      </c>
      <c r="G133" s="61">
        <v>-1533.8</v>
      </c>
      <c r="H133" s="61">
        <v>-1533.8</v>
      </c>
      <c r="I133" s="61">
        <v>0</v>
      </c>
      <c r="J133" s="61">
        <v>0</v>
      </c>
      <c r="K133" s="61">
        <v>0</v>
      </c>
      <c r="L133" s="113"/>
    </row>
    <row r="134" spans="1:12" ht="56.25">
      <c r="A134" s="63" t="s">
        <v>55</v>
      </c>
      <c r="B134" s="64">
        <v>40</v>
      </c>
      <c r="C134" s="65">
        <v>5</v>
      </c>
      <c r="D134" s="65">
        <v>2</v>
      </c>
      <c r="E134" s="66" t="s">
        <v>56</v>
      </c>
      <c r="F134" s="67"/>
      <c r="G134" s="61">
        <v>1533.8</v>
      </c>
      <c r="H134" s="61">
        <v>1533.8</v>
      </c>
      <c r="I134" s="61">
        <v>0</v>
      </c>
      <c r="J134" s="61">
        <v>0</v>
      </c>
      <c r="K134" s="61">
        <v>0</v>
      </c>
      <c r="L134" s="113"/>
    </row>
    <row r="135" spans="1:12">
      <c r="A135" s="63" t="s">
        <v>26</v>
      </c>
      <c r="B135" s="64">
        <v>40</v>
      </c>
      <c r="C135" s="65">
        <v>5</v>
      </c>
      <c r="D135" s="65">
        <v>2</v>
      </c>
      <c r="E135" s="66" t="s">
        <v>56</v>
      </c>
      <c r="F135" s="67" t="s">
        <v>27</v>
      </c>
      <c r="G135" s="61">
        <v>1533.8</v>
      </c>
      <c r="H135" s="61">
        <v>1533.8</v>
      </c>
      <c r="I135" s="61">
        <v>0</v>
      </c>
      <c r="J135" s="61">
        <v>0</v>
      </c>
      <c r="K135" s="61">
        <v>0</v>
      </c>
      <c r="L135" s="113"/>
    </row>
    <row r="136" spans="1:12" ht="45">
      <c r="A136" s="63" t="s">
        <v>49</v>
      </c>
      <c r="B136" s="64">
        <v>40</v>
      </c>
      <c r="C136" s="65">
        <v>5</v>
      </c>
      <c r="D136" s="65">
        <v>2</v>
      </c>
      <c r="E136" s="66" t="s">
        <v>56</v>
      </c>
      <c r="F136" s="67" t="s">
        <v>50</v>
      </c>
      <c r="G136" s="61">
        <v>1533.8</v>
      </c>
      <c r="H136" s="61">
        <v>1533.8</v>
      </c>
      <c r="I136" s="61">
        <v>0</v>
      </c>
      <c r="J136" s="61">
        <v>0</v>
      </c>
      <c r="K136" s="61">
        <v>0</v>
      </c>
      <c r="L136" s="113"/>
    </row>
    <row r="137" spans="1:12" ht="56.25">
      <c r="A137" s="63" t="s">
        <v>51</v>
      </c>
      <c r="B137" s="64">
        <v>40</v>
      </c>
      <c r="C137" s="65">
        <v>5</v>
      </c>
      <c r="D137" s="65">
        <v>2</v>
      </c>
      <c r="E137" s="66" t="s">
        <v>56</v>
      </c>
      <c r="F137" s="67" t="s">
        <v>52</v>
      </c>
      <c r="G137" s="61">
        <v>1533.8</v>
      </c>
      <c r="H137" s="61">
        <v>1533.8</v>
      </c>
      <c r="I137" s="61">
        <v>0</v>
      </c>
      <c r="J137" s="61">
        <v>0</v>
      </c>
      <c r="K137" s="61">
        <v>0</v>
      </c>
      <c r="L137" s="113"/>
    </row>
    <row r="138" spans="1:12">
      <c r="A138" s="63" t="s">
        <v>225</v>
      </c>
      <c r="B138" s="64">
        <v>40</v>
      </c>
      <c r="C138" s="65">
        <v>5</v>
      </c>
      <c r="D138" s="65">
        <v>3</v>
      </c>
      <c r="E138" s="66"/>
      <c r="F138" s="67"/>
      <c r="G138" s="61">
        <v>-988.8</v>
      </c>
      <c r="H138" s="61">
        <v>-988.8</v>
      </c>
      <c r="I138" s="61">
        <v>0</v>
      </c>
      <c r="J138" s="61">
        <v>0</v>
      </c>
      <c r="K138" s="61">
        <v>0</v>
      </c>
      <c r="L138" s="113"/>
    </row>
    <row r="139" spans="1:12">
      <c r="A139" s="63" t="s">
        <v>226</v>
      </c>
      <c r="B139" s="64">
        <v>40</v>
      </c>
      <c r="C139" s="65">
        <v>5</v>
      </c>
      <c r="D139" s="65">
        <v>3</v>
      </c>
      <c r="E139" s="66" t="s">
        <v>227</v>
      </c>
      <c r="F139" s="67"/>
      <c r="G139" s="61">
        <v>-988.8</v>
      </c>
      <c r="H139" s="61">
        <v>-988.8</v>
      </c>
      <c r="I139" s="61">
        <v>0</v>
      </c>
      <c r="J139" s="61">
        <v>0</v>
      </c>
      <c r="K139" s="61">
        <v>0</v>
      </c>
      <c r="L139" s="113"/>
    </row>
    <row r="140" spans="1:12" ht="33.75">
      <c r="A140" s="63" t="s">
        <v>228</v>
      </c>
      <c r="B140" s="64">
        <v>40</v>
      </c>
      <c r="C140" s="65">
        <v>5</v>
      </c>
      <c r="D140" s="65">
        <v>3</v>
      </c>
      <c r="E140" s="66" t="s">
        <v>229</v>
      </c>
      <c r="F140" s="67"/>
      <c r="G140" s="61">
        <v>-988.8</v>
      </c>
      <c r="H140" s="61">
        <v>-988.8</v>
      </c>
      <c r="I140" s="61">
        <v>0</v>
      </c>
      <c r="J140" s="61">
        <v>0</v>
      </c>
      <c r="K140" s="61">
        <v>0</v>
      </c>
      <c r="L140" s="113"/>
    </row>
    <row r="141" spans="1:12" ht="22.5">
      <c r="A141" s="63" t="s">
        <v>126</v>
      </c>
      <c r="B141" s="64">
        <v>40</v>
      </c>
      <c r="C141" s="65">
        <v>5</v>
      </c>
      <c r="D141" s="65">
        <v>3</v>
      </c>
      <c r="E141" s="66" t="s">
        <v>229</v>
      </c>
      <c r="F141" s="67" t="s">
        <v>127</v>
      </c>
      <c r="G141" s="61">
        <v>-988.8</v>
      </c>
      <c r="H141" s="61">
        <v>-988.8</v>
      </c>
      <c r="I141" s="61">
        <v>0</v>
      </c>
      <c r="J141" s="61">
        <v>0</v>
      </c>
      <c r="K141" s="61">
        <v>0</v>
      </c>
      <c r="L141" s="113"/>
    </row>
    <row r="142" spans="1:12" ht="33.75">
      <c r="A142" s="63" t="s">
        <v>128</v>
      </c>
      <c r="B142" s="64">
        <v>40</v>
      </c>
      <c r="C142" s="65">
        <v>5</v>
      </c>
      <c r="D142" s="65">
        <v>3</v>
      </c>
      <c r="E142" s="66" t="s">
        <v>229</v>
      </c>
      <c r="F142" s="67" t="s">
        <v>129</v>
      </c>
      <c r="G142" s="61">
        <v>-988.8</v>
      </c>
      <c r="H142" s="61">
        <v>-988.8</v>
      </c>
      <c r="I142" s="61">
        <v>0</v>
      </c>
      <c r="J142" s="61">
        <v>0</v>
      </c>
      <c r="K142" s="61">
        <v>0</v>
      </c>
      <c r="L142" s="113"/>
    </row>
    <row r="143" spans="1:12">
      <c r="A143" s="63" t="s">
        <v>130</v>
      </c>
      <c r="B143" s="64">
        <v>40</v>
      </c>
      <c r="C143" s="65">
        <v>5</v>
      </c>
      <c r="D143" s="65">
        <v>3</v>
      </c>
      <c r="E143" s="66" t="s">
        <v>229</v>
      </c>
      <c r="F143" s="67" t="s">
        <v>131</v>
      </c>
      <c r="G143" s="61">
        <v>-988.8</v>
      </c>
      <c r="H143" s="61">
        <v>-988.8</v>
      </c>
      <c r="I143" s="61">
        <v>0</v>
      </c>
      <c r="J143" s="61">
        <v>0</v>
      </c>
      <c r="K143" s="61">
        <v>0</v>
      </c>
      <c r="L143" s="113"/>
    </row>
    <row r="144" spans="1:12">
      <c r="A144" s="63" t="s">
        <v>179</v>
      </c>
      <c r="B144" s="64">
        <v>40</v>
      </c>
      <c r="C144" s="65">
        <v>6</v>
      </c>
      <c r="D144" s="65"/>
      <c r="E144" s="66"/>
      <c r="F144" s="67"/>
      <c r="G144" s="61">
        <v>9.4</v>
      </c>
      <c r="H144" s="61">
        <v>0</v>
      </c>
      <c r="I144" s="61">
        <v>9.4</v>
      </c>
      <c r="J144" s="61">
        <v>0</v>
      </c>
      <c r="K144" s="61">
        <v>0</v>
      </c>
      <c r="L144" s="113"/>
    </row>
    <row r="145" spans="1:12" ht="22.5">
      <c r="A145" s="63" t="s">
        <v>180</v>
      </c>
      <c r="B145" s="64">
        <v>40</v>
      </c>
      <c r="C145" s="65">
        <v>6</v>
      </c>
      <c r="D145" s="65">
        <v>5</v>
      </c>
      <c r="E145" s="66"/>
      <c r="F145" s="67"/>
      <c r="G145" s="61">
        <v>9.4</v>
      </c>
      <c r="H145" s="61">
        <v>0</v>
      </c>
      <c r="I145" s="61">
        <v>9.4</v>
      </c>
      <c r="J145" s="61">
        <v>0</v>
      </c>
      <c r="K145" s="61">
        <v>0</v>
      </c>
      <c r="L145" s="113"/>
    </row>
    <row r="146" spans="1:12" ht="45">
      <c r="A146" s="63" t="s">
        <v>106</v>
      </c>
      <c r="B146" s="64">
        <v>40</v>
      </c>
      <c r="C146" s="65">
        <v>6</v>
      </c>
      <c r="D146" s="65">
        <v>5</v>
      </c>
      <c r="E146" s="66" t="s">
        <v>107</v>
      </c>
      <c r="F146" s="67"/>
      <c r="G146" s="61">
        <v>9.4</v>
      </c>
      <c r="H146" s="61">
        <v>0</v>
      </c>
      <c r="I146" s="61">
        <v>9.4</v>
      </c>
      <c r="J146" s="61">
        <v>0</v>
      </c>
      <c r="K146" s="61">
        <v>0</v>
      </c>
      <c r="L146" s="113"/>
    </row>
    <row r="147" spans="1:12" ht="33.75">
      <c r="A147" s="63" t="s">
        <v>108</v>
      </c>
      <c r="B147" s="64">
        <v>40</v>
      </c>
      <c r="C147" s="65">
        <v>6</v>
      </c>
      <c r="D147" s="65">
        <v>5</v>
      </c>
      <c r="E147" s="66" t="s">
        <v>109</v>
      </c>
      <c r="F147" s="67"/>
      <c r="G147" s="61">
        <v>9.4</v>
      </c>
      <c r="H147" s="61">
        <v>0</v>
      </c>
      <c r="I147" s="61">
        <v>9.4</v>
      </c>
      <c r="J147" s="61">
        <v>0</v>
      </c>
      <c r="K147" s="61">
        <v>0</v>
      </c>
      <c r="L147" s="113"/>
    </row>
    <row r="148" spans="1:12" ht="78.75">
      <c r="A148" s="63" t="s">
        <v>110</v>
      </c>
      <c r="B148" s="64">
        <v>40</v>
      </c>
      <c r="C148" s="65">
        <v>6</v>
      </c>
      <c r="D148" s="65">
        <v>5</v>
      </c>
      <c r="E148" s="66" t="s">
        <v>111</v>
      </c>
      <c r="F148" s="67"/>
      <c r="G148" s="61">
        <v>9.4</v>
      </c>
      <c r="H148" s="61">
        <v>0</v>
      </c>
      <c r="I148" s="61">
        <v>9.4</v>
      </c>
      <c r="J148" s="61">
        <v>0</v>
      </c>
      <c r="K148" s="61">
        <v>0</v>
      </c>
      <c r="L148" s="113"/>
    </row>
    <row r="149" spans="1:12" ht="45">
      <c r="A149" s="63" t="s">
        <v>181</v>
      </c>
      <c r="B149" s="64">
        <v>40</v>
      </c>
      <c r="C149" s="65">
        <v>6</v>
      </c>
      <c r="D149" s="65">
        <v>5</v>
      </c>
      <c r="E149" s="66" t="s">
        <v>182</v>
      </c>
      <c r="F149" s="67"/>
      <c r="G149" s="61">
        <v>9.4</v>
      </c>
      <c r="H149" s="61">
        <v>0</v>
      </c>
      <c r="I149" s="61">
        <v>9.4</v>
      </c>
      <c r="J149" s="61">
        <v>0</v>
      </c>
      <c r="K149" s="61">
        <v>0</v>
      </c>
      <c r="L149" s="113"/>
    </row>
    <row r="150" spans="1:12" ht="22.5">
      <c r="A150" s="63" t="s">
        <v>126</v>
      </c>
      <c r="B150" s="64">
        <v>40</v>
      </c>
      <c r="C150" s="65">
        <v>6</v>
      </c>
      <c r="D150" s="65">
        <v>5</v>
      </c>
      <c r="E150" s="66" t="s">
        <v>182</v>
      </c>
      <c r="F150" s="67" t="s">
        <v>127</v>
      </c>
      <c r="G150" s="61">
        <v>9.4</v>
      </c>
      <c r="H150" s="61">
        <v>0</v>
      </c>
      <c r="I150" s="61">
        <v>9.4</v>
      </c>
      <c r="J150" s="61">
        <v>0</v>
      </c>
      <c r="K150" s="61">
        <v>0</v>
      </c>
      <c r="L150" s="113"/>
    </row>
    <row r="151" spans="1:12" ht="33.75">
      <c r="A151" s="63" t="s">
        <v>128</v>
      </c>
      <c r="B151" s="64">
        <v>40</v>
      </c>
      <c r="C151" s="65">
        <v>6</v>
      </c>
      <c r="D151" s="65">
        <v>5</v>
      </c>
      <c r="E151" s="66" t="s">
        <v>182</v>
      </c>
      <c r="F151" s="67" t="s">
        <v>129</v>
      </c>
      <c r="G151" s="61">
        <v>9.4</v>
      </c>
      <c r="H151" s="61">
        <v>0</v>
      </c>
      <c r="I151" s="61">
        <v>9.4</v>
      </c>
      <c r="J151" s="61">
        <v>0</v>
      </c>
      <c r="K151" s="61">
        <v>0</v>
      </c>
      <c r="L151" s="113"/>
    </row>
    <row r="152" spans="1:12">
      <c r="A152" s="63" t="s">
        <v>130</v>
      </c>
      <c r="B152" s="64">
        <v>40</v>
      </c>
      <c r="C152" s="65">
        <v>6</v>
      </c>
      <c r="D152" s="65">
        <v>5</v>
      </c>
      <c r="E152" s="66" t="s">
        <v>182</v>
      </c>
      <c r="F152" s="67" t="s">
        <v>131</v>
      </c>
      <c r="G152" s="61">
        <v>9.4</v>
      </c>
      <c r="H152" s="61">
        <v>0</v>
      </c>
      <c r="I152" s="61">
        <v>9.4</v>
      </c>
      <c r="J152" s="61">
        <v>0</v>
      </c>
      <c r="K152" s="61">
        <v>0</v>
      </c>
      <c r="L152" s="113"/>
    </row>
    <row r="153" spans="1:12" ht="22.5">
      <c r="A153" s="63" t="s">
        <v>183</v>
      </c>
      <c r="B153" s="64">
        <v>231</v>
      </c>
      <c r="C153" s="65"/>
      <c r="D153" s="65"/>
      <c r="E153" s="66"/>
      <c r="F153" s="67"/>
      <c r="G153" s="61">
        <v>48429.599999999999</v>
      </c>
      <c r="H153" s="61">
        <v>0</v>
      </c>
      <c r="I153" s="61">
        <v>48429.599999999999</v>
      </c>
      <c r="J153" s="61">
        <v>0</v>
      </c>
      <c r="K153" s="61">
        <v>0</v>
      </c>
      <c r="L153" s="113"/>
    </row>
    <row r="154" spans="1:12">
      <c r="A154" s="63" t="s">
        <v>184</v>
      </c>
      <c r="B154" s="64">
        <v>231</v>
      </c>
      <c r="C154" s="65">
        <v>7</v>
      </c>
      <c r="D154" s="65"/>
      <c r="E154" s="66"/>
      <c r="F154" s="67"/>
      <c r="G154" s="61">
        <v>48429.599999999999</v>
      </c>
      <c r="H154" s="61">
        <v>0</v>
      </c>
      <c r="I154" s="61">
        <v>48429.599999999999</v>
      </c>
      <c r="J154" s="61">
        <v>0</v>
      </c>
      <c r="K154" s="61">
        <v>0</v>
      </c>
      <c r="L154" s="113"/>
    </row>
    <row r="155" spans="1:12">
      <c r="A155" s="63" t="s">
        <v>185</v>
      </c>
      <c r="B155" s="64">
        <v>231</v>
      </c>
      <c r="C155" s="65">
        <v>7</v>
      </c>
      <c r="D155" s="65">
        <v>1</v>
      </c>
      <c r="E155" s="66"/>
      <c r="F155" s="67"/>
      <c r="G155" s="61">
        <v>24829.599999999999</v>
      </c>
      <c r="H155" s="61">
        <v>0</v>
      </c>
      <c r="I155" s="61">
        <v>24829.599999999999</v>
      </c>
      <c r="J155" s="61">
        <v>0</v>
      </c>
      <c r="K155" s="61">
        <v>0</v>
      </c>
      <c r="L155" s="113"/>
    </row>
    <row r="156" spans="1:12" ht="33.75">
      <c r="A156" s="63" t="s">
        <v>186</v>
      </c>
      <c r="B156" s="64">
        <v>231</v>
      </c>
      <c r="C156" s="65">
        <v>7</v>
      </c>
      <c r="D156" s="65">
        <v>1</v>
      </c>
      <c r="E156" s="66" t="s">
        <v>187</v>
      </c>
      <c r="F156" s="67"/>
      <c r="G156" s="61">
        <v>24829.599999999999</v>
      </c>
      <c r="H156" s="61">
        <v>0</v>
      </c>
      <c r="I156" s="61">
        <v>24829.599999999999</v>
      </c>
      <c r="J156" s="61">
        <v>0</v>
      </c>
      <c r="K156" s="61">
        <v>0</v>
      </c>
      <c r="L156" s="113"/>
    </row>
    <row r="157" spans="1:12">
      <c r="A157" s="63" t="s">
        <v>188</v>
      </c>
      <c r="B157" s="64">
        <v>231</v>
      </c>
      <c r="C157" s="65">
        <v>7</v>
      </c>
      <c r="D157" s="65">
        <v>1</v>
      </c>
      <c r="E157" s="66" t="s">
        <v>189</v>
      </c>
      <c r="F157" s="67"/>
      <c r="G157" s="61">
        <v>24829.599999999999</v>
      </c>
      <c r="H157" s="61">
        <v>0</v>
      </c>
      <c r="I157" s="61">
        <v>24829.599999999999</v>
      </c>
      <c r="J157" s="61">
        <v>0</v>
      </c>
      <c r="K157" s="61">
        <v>0</v>
      </c>
      <c r="L157" s="113"/>
    </row>
    <row r="158" spans="1:12" ht="45">
      <c r="A158" s="63" t="s">
        <v>190</v>
      </c>
      <c r="B158" s="64">
        <v>231</v>
      </c>
      <c r="C158" s="65">
        <v>7</v>
      </c>
      <c r="D158" s="65">
        <v>1</v>
      </c>
      <c r="E158" s="66" t="s">
        <v>191</v>
      </c>
      <c r="F158" s="67"/>
      <c r="G158" s="61">
        <v>24829.599999999999</v>
      </c>
      <c r="H158" s="61">
        <v>0</v>
      </c>
      <c r="I158" s="61">
        <v>24829.599999999999</v>
      </c>
      <c r="J158" s="61">
        <v>0</v>
      </c>
      <c r="K158" s="61">
        <v>0</v>
      </c>
      <c r="L158" s="113"/>
    </row>
    <row r="159" spans="1:12" ht="101.25">
      <c r="A159" s="63" t="s">
        <v>192</v>
      </c>
      <c r="B159" s="64">
        <v>231</v>
      </c>
      <c r="C159" s="65">
        <v>7</v>
      </c>
      <c r="D159" s="65">
        <v>1</v>
      </c>
      <c r="E159" s="66" t="s">
        <v>193</v>
      </c>
      <c r="F159" s="67"/>
      <c r="G159" s="61">
        <v>24829.599999999999</v>
      </c>
      <c r="H159" s="61">
        <v>0</v>
      </c>
      <c r="I159" s="61">
        <v>24829.599999999999</v>
      </c>
      <c r="J159" s="61">
        <v>0</v>
      </c>
      <c r="K159" s="61">
        <v>0</v>
      </c>
      <c r="L159" s="113"/>
    </row>
    <row r="160" spans="1:12" ht="33.75">
      <c r="A160" s="63" t="s">
        <v>194</v>
      </c>
      <c r="B160" s="64">
        <v>231</v>
      </c>
      <c r="C160" s="65">
        <v>7</v>
      </c>
      <c r="D160" s="65">
        <v>1</v>
      </c>
      <c r="E160" s="66" t="s">
        <v>193</v>
      </c>
      <c r="F160" s="67" t="s">
        <v>195</v>
      </c>
      <c r="G160" s="61">
        <v>24829.599999999999</v>
      </c>
      <c r="H160" s="61">
        <v>0</v>
      </c>
      <c r="I160" s="61">
        <v>24829.599999999999</v>
      </c>
      <c r="J160" s="61">
        <v>0</v>
      </c>
      <c r="K160" s="61">
        <v>0</v>
      </c>
      <c r="L160" s="113"/>
    </row>
    <row r="161" spans="1:13">
      <c r="A161" s="63" t="s">
        <v>196</v>
      </c>
      <c r="B161" s="64">
        <v>231</v>
      </c>
      <c r="C161" s="65">
        <v>7</v>
      </c>
      <c r="D161" s="65">
        <v>1</v>
      </c>
      <c r="E161" s="66" t="s">
        <v>193</v>
      </c>
      <c r="F161" s="67" t="s">
        <v>197</v>
      </c>
      <c r="G161" s="61">
        <v>24829.599999999999</v>
      </c>
      <c r="H161" s="61">
        <v>0</v>
      </c>
      <c r="I161" s="61">
        <v>24829.599999999999</v>
      </c>
      <c r="J161" s="61">
        <v>0</v>
      </c>
      <c r="K161" s="61">
        <v>0</v>
      </c>
      <c r="L161" s="113"/>
    </row>
    <row r="162" spans="1:13" ht="56.25">
      <c r="A162" s="63" t="s">
        <v>198</v>
      </c>
      <c r="B162" s="64">
        <v>231</v>
      </c>
      <c r="C162" s="65">
        <v>7</v>
      </c>
      <c r="D162" s="65">
        <v>1</v>
      </c>
      <c r="E162" s="66" t="s">
        <v>193</v>
      </c>
      <c r="F162" s="67" t="s">
        <v>199</v>
      </c>
      <c r="G162" s="61">
        <v>24829.599999999999</v>
      </c>
      <c r="H162" s="61">
        <v>0</v>
      </c>
      <c r="I162" s="61">
        <v>24829.599999999999</v>
      </c>
      <c r="J162" s="61">
        <v>0</v>
      </c>
      <c r="K162" s="61">
        <v>0</v>
      </c>
      <c r="L162" s="113"/>
    </row>
    <row r="163" spans="1:13">
      <c r="A163" s="63" t="s">
        <v>200</v>
      </c>
      <c r="B163" s="64">
        <v>231</v>
      </c>
      <c r="C163" s="65">
        <v>7</v>
      </c>
      <c r="D163" s="65">
        <v>2</v>
      </c>
      <c r="E163" s="66"/>
      <c r="F163" s="67"/>
      <c r="G163" s="61">
        <v>23600</v>
      </c>
      <c r="H163" s="61">
        <v>0</v>
      </c>
      <c r="I163" s="61">
        <v>23600</v>
      </c>
      <c r="J163" s="61">
        <v>0</v>
      </c>
      <c r="K163" s="61">
        <v>0</v>
      </c>
      <c r="L163" s="113"/>
    </row>
    <row r="164" spans="1:13" ht="33.75">
      <c r="A164" s="63" t="s">
        <v>186</v>
      </c>
      <c r="B164" s="64">
        <v>231</v>
      </c>
      <c r="C164" s="65">
        <v>7</v>
      </c>
      <c r="D164" s="65">
        <v>2</v>
      </c>
      <c r="E164" s="66" t="s">
        <v>187</v>
      </c>
      <c r="F164" s="67"/>
      <c r="G164" s="61">
        <v>23600</v>
      </c>
      <c r="H164" s="61">
        <v>0</v>
      </c>
      <c r="I164" s="61">
        <v>23600</v>
      </c>
      <c r="J164" s="61">
        <v>0</v>
      </c>
      <c r="K164" s="61">
        <v>0</v>
      </c>
      <c r="L164" s="113"/>
    </row>
    <row r="165" spans="1:13" ht="22.5">
      <c r="A165" s="63" t="s">
        <v>201</v>
      </c>
      <c r="B165" s="64">
        <v>231</v>
      </c>
      <c r="C165" s="65">
        <v>7</v>
      </c>
      <c r="D165" s="65">
        <v>2</v>
      </c>
      <c r="E165" s="66" t="s">
        <v>202</v>
      </c>
      <c r="F165" s="67"/>
      <c r="G165" s="61">
        <v>23600</v>
      </c>
      <c r="H165" s="61">
        <v>0</v>
      </c>
      <c r="I165" s="61">
        <v>23600</v>
      </c>
      <c r="J165" s="61">
        <v>0</v>
      </c>
      <c r="K165" s="61">
        <v>0</v>
      </c>
      <c r="L165" s="113"/>
    </row>
    <row r="166" spans="1:13" ht="45">
      <c r="A166" s="63" t="s">
        <v>203</v>
      </c>
      <c r="B166" s="64">
        <v>231</v>
      </c>
      <c r="C166" s="65">
        <v>7</v>
      </c>
      <c r="D166" s="65">
        <v>2</v>
      </c>
      <c r="E166" s="66" t="s">
        <v>204</v>
      </c>
      <c r="F166" s="67"/>
      <c r="G166" s="61">
        <v>23600</v>
      </c>
      <c r="H166" s="61">
        <v>0</v>
      </c>
      <c r="I166" s="61">
        <v>23600</v>
      </c>
      <c r="J166" s="61">
        <v>0</v>
      </c>
      <c r="K166" s="61">
        <v>0</v>
      </c>
      <c r="L166" s="113"/>
    </row>
    <row r="167" spans="1:13" ht="112.5">
      <c r="A167" s="63" t="s">
        <v>205</v>
      </c>
      <c r="B167" s="64">
        <v>231</v>
      </c>
      <c r="C167" s="65">
        <v>7</v>
      </c>
      <c r="D167" s="65">
        <v>2</v>
      </c>
      <c r="E167" s="66" t="s">
        <v>206</v>
      </c>
      <c r="F167" s="67"/>
      <c r="G167" s="61">
        <v>23600</v>
      </c>
      <c r="H167" s="61">
        <v>0</v>
      </c>
      <c r="I167" s="61">
        <v>23600</v>
      </c>
      <c r="J167" s="61">
        <v>0</v>
      </c>
      <c r="K167" s="61">
        <v>0</v>
      </c>
      <c r="L167" s="113"/>
    </row>
    <row r="168" spans="1:13" ht="33.75">
      <c r="A168" s="63" t="s">
        <v>194</v>
      </c>
      <c r="B168" s="64">
        <v>231</v>
      </c>
      <c r="C168" s="65">
        <v>7</v>
      </c>
      <c r="D168" s="65">
        <v>2</v>
      </c>
      <c r="E168" s="66" t="s">
        <v>206</v>
      </c>
      <c r="F168" s="67" t="s">
        <v>195</v>
      </c>
      <c r="G168" s="61">
        <v>23600</v>
      </c>
      <c r="H168" s="61">
        <v>0</v>
      </c>
      <c r="I168" s="61">
        <v>23600</v>
      </c>
      <c r="J168" s="61">
        <v>0</v>
      </c>
      <c r="K168" s="61">
        <v>0</v>
      </c>
      <c r="L168" s="113"/>
    </row>
    <row r="169" spans="1:13">
      <c r="A169" s="63" t="s">
        <v>196</v>
      </c>
      <c r="B169" s="64">
        <v>231</v>
      </c>
      <c r="C169" s="65">
        <v>7</v>
      </c>
      <c r="D169" s="65">
        <v>2</v>
      </c>
      <c r="E169" s="66" t="s">
        <v>206</v>
      </c>
      <c r="F169" s="67" t="s">
        <v>197</v>
      </c>
      <c r="G169" s="61">
        <v>23600</v>
      </c>
      <c r="H169" s="61">
        <v>0</v>
      </c>
      <c r="I169" s="61">
        <v>23600</v>
      </c>
      <c r="J169" s="61">
        <v>0</v>
      </c>
      <c r="K169" s="61">
        <v>0</v>
      </c>
      <c r="L169" s="113"/>
    </row>
    <row r="170" spans="1:13" ht="56.25">
      <c r="A170" s="63" t="s">
        <v>198</v>
      </c>
      <c r="B170" s="64">
        <v>231</v>
      </c>
      <c r="C170" s="65">
        <v>7</v>
      </c>
      <c r="D170" s="65">
        <v>2</v>
      </c>
      <c r="E170" s="66" t="s">
        <v>206</v>
      </c>
      <c r="F170" s="67" t="s">
        <v>199</v>
      </c>
      <c r="G170" s="61">
        <v>23600</v>
      </c>
      <c r="H170" s="61">
        <v>0</v>
      </c>
      <c r="I170" s="61">
        <v>23600</v>
      </c>
      <c r="J170" s="61">
        <v>0</v>
      </c>
      <c r="K170" s="61">
        <v>0</v>
      </c>
      <c r="L170" s="113"/>
    </row>
    <row r="171" spans="1:13">
      <c r="A171" s="128" t="s">
        <v>25</v>
      </c>
      <c r="B171" s="128"/>
      <c r="C171" s="128"/>
      <c r="D171" s="128"/>
      <c r="E171" s="128"/>
      <c r="F171" s="128"/>
      <c r="G171" s="68">
        <v>300560.40000000002</v>
      </c>
      <c r="H171" s="68">
        <v>0</v>
      </c>
      <c r="I171" s="68">
        <v>50649.4</v>
      </c>
      <c r="J171" s="68">
        <v>250068.9</v>
      </c>
      <c r="K171" s="68">
        <v>-157.9</v>
      </c>
      <c r="L171" s="72"/>
      <c r="M171" s="72"/>
    </row>
    <row r="172" spans="1:13">
      <c r="A172" s="116"/>
      <c r="B172" s="123"/>
      <c r="C172" s="123"/>
      <c r="D172" s="123"/>
      <c r="E172" s="123"/>
      <c r="F172" s="123"/>
      <c r="G172" s="113"/>
      <c r="H172" s="113"/>
      <c r="I172" s="113"/>
      <c r="J172" s="113"/>
      <c r="K172" s="113"/>
      <c r="L172" s="113"/>
    </row>
    <row r="173" spans="1:13">
      <c r="A173" s="69"/>
      <c r="B173" s="76"/>
      <c r="C173" s="62"/>
      <c r="D173" s="123"/>
      <c r="E173" s="123"/>
      <c r="F173" s="129"/>
      <c r="G173" s="129"/>
      <c r="H173" s="116"/>
      <c r="I173" s="116"/>
      <c r="J173" s="116"/>
      <c r="K173" s="116"/>
      <c r="L173" s="116"/>
    </row>
    <row r="174" spans="1:13">
      <c r="A174" s="116"/>
      <c r="B174" s="129"/>
      <c r="C174" s="129"/>
      <c r="D174" s="123"/>
      <c r="E174" s="123"/>
      <c r="F174" s="129"/>
      <c r="G174" s="129"/>
      <c r="H174" s="116"/>
      <c r="I174" s="116"/>
      <c r="J174" s="116"/>
      <c r="K174" s="116"/>
      <c r="L174" s="116"/>
    </row>
    <row r="175" spans="1:13">
      <c r="A175" s="69"/>
      <c r="B175" s="62"/>
      <c r="C175" s="62"/>
      <c r="D175" s="123"/>
      <c r="E175" s="123"/>
      <c r="F175" s="129"/>
      <c r="G175" s="129"/>
      <c r="H175" s="116"/>
      <c r="I175" s="116"/>
      <c r="J175" s="116"/>
      <c r="K175" s="116"/>
      <c r="L175" s="116"/>
    </row>
    <row r="176" spans="1:13">
      <c r="A176" s="116"/>
      <c r="B176" s="129"/>
      <c r="C176" s="129"/>
      <c r="D176" s="123"/>
      <c r="E176" s="123"/>
      <c r="F176" s="129"/>
      <c r="G176" s="129"/>
      <c r="H176" s="116"/>
      <c r="I176" s="116"/>
      <c r="J176" s="116"/>
      <c r="K176" s="116"/>
      <c r="L176" s="116"/>
    </row>
  </sheetData>
  <autoFilter ref="A11:N171"/>
  <mergeCells count="7">
    <mergeCell ref="A171:F171"/>
    <mergeCell ref="F173:G176"/>
    <mergeCell ref="B174:C174"/>
    <mergeCell ref="B176:C176"/>
    <mergeCell ref="J2:K2"/>
    <mergeCell ref="J3:K3"/>
    <mergeCell ref="A5:K7"/>
  </mergeCells>
  <pageMargins left="0.51181102362204722" right="0.27559055118110237" top="0.51181102362204722" bottom="0.35433070866141736" header="0.31496062992125984" footer="0.31496062992125984"/>
  <pageSetup paperSize="9" scale="62" fitToHeight="5"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topLeftCell="A16" workbookViewId="0">
      <selection activeCell="H29" sqref="H29"/>
    </sheetView>
  </sheetViews>
  <sheetFormatPr defaultRowHeight="12.75"/>
  <cols>
    <col min="1" max="1" width="41.140625" customWidth="1"/>
    <col min="2" max="4" width="5.85546875" style="99" customWidth="1"/>
    <col min="5" max="5" width="10.85546875" style="99" customWidth="1"/>
    <col min="6" max="6" width="6" style="99" customWidth="1"/>
    <col min="7" max="16" width="15.5703125" customWidth="1"/>
  </cols>
  <sheetData>
    <row r="1" spans="1:16">
      <c r="A1" s="77"/>
      <c r="B1" s="95"/>
      <c r="C1" s="95"/>
      <c r="D1" s="95"/>
      <c r="E1" s="95"/>
      <c r="F1" s="95"/>
      <c r="G1" s="77"/>
      <c r="H1" s="81"/>
      <c r="I1" s="77"/>
      <c r="J1" s="77"/>
      <c r="K1" s="77"/>
      <c r="L1" s="77"/>
      <c r="M1" s="77"/>
      <c r="N1" s="77"/>
      <c r="O1" s="74"/>
      <c r="P1" s="74" t="s">
        <v>217</v>
      </c>
    </row>
    <row r="2" spans="1:16">
      <c r="A2" s="84"/>
      <c r="B2" s="82"/>
      <c r="C2" s="82"/>
      <c r="D2" s="82"/>
      <c r="E2" s="82"/>
      <c r="F2" s="82"/>
      <c r="G2" s="78"/>
      <c r="H2" s="77"/>
      <c r="I2" s="77"/>
      <c r="J2" s="77"/>
      <c r="K2" s="77"/>
      <c r="L2" s="77"/>
      <c r="M2" s="77"/>
      <c r="N2" s="77"/>
      <c r="O2" s="130" t="s">
        <v>9</v>
      </c>
      <c r="P2" s="130"/>
    </row>
    <row r="3" spans="1:16">
      <c r="A3" s="84"/>
      <c r="B3" s="82"/>
      <c r="C3" s="82"/>
      <c r="D3" s="82"/>
      <c r="E3" s="82"/>
      <c r="F3" s="96"/>
      <c r="G3" s="81"/>
      <c r="H3" s="81"/>
      <c r="I3" s="77"/>
      <c r="J3" s="77"/>
      <c r="K3" s="77"/>
      <c r="L3" s="77"/>
      <c r="M3" s="77"/>
      <c r="N3" s="77"/>
      <c r="O3" s="130" t="s">
        <v>208</v>
      </c>
      <c r="P3" s="130"/>
    </row>
    <row r="4" spans="1:16">
      <c r="A4" s="78"/>
      <c r="B4" s="97"/>
      <c r="C4" s="97"/>
      <c r="D4" s="97"/>
      <c r="E4" s="97"/>
      <c r="F4" s="95"/>
      <c r="G4" s="81"/>
      <c r="H4" s="81"/>
      <c r="I4" s="77"/>
      <c r="J4" s="77"/>
      <c r="K4" s="77"/>
      <c r="L4" s="77"/>
      <c r="M4" s="77"/>
      <c r="N4" s="77"/>
      <c r="O4" s="79"/>
      <c r="P4" s="79"/>
    </row>
    <row r="5" spans="1:16" ht="30.75" customHeight="1">
      <c r="A5" s="142" t="s">
        <v>219</v>
      </c>
      <c r="B5" s="143"/>
      <c r="C5" s="143"/>
      <c r="D5" s="143"/>
      <c r="E5" s="143"/>
      <c r="F5" s="143"/>
      <c r="G5" s="143"/>
      <c r="H5" s="143"/>
      <c r="I5" s="143"/>
      <c r="J5" s="143"/>
      <c r="K5" s="143"/>
      <c r="L5" s="143"/>
      <c r="M5" s="143"/>
      <c r="N5" s="143"/>
      <c r="O5" s="143"/>
      <c r="P5" s="143"/>
    </row>
    <row r="6" spans="1:16">
      <c r="A6" s="83"/>
      <c r="B6" s="98"/>
      <c r="C6" s="98"/>
      <c r="D6" s="98"/>
      <c r="E6" s="98"/>
      <c r="F6" s="98"/>
      <c r="G6" s="87"/>
      <c r="H6" s="87"/>
      <c r="I6" s="87"/>
      <c r="J6" s="87"/>
      <c r="K6" s="87"/>
      <c r="L6" s="87"/>
      <c r="M6" s="87"/>
      <c r="N6" s="87"/>
      <c r="O6" s="87"/>
      <c r="P6" s="87"/>
    </row>
    <row r="7" spans="1:16">
      <c r="A7" s="89"/>
      <c r="B7" s="90"/>
      <c r="C7" s="90"/>
      <c r="D7" s="90"/>
      <c r="E7" s="90"/>
      <c r="F7" s="90"/>
      <c r="G7" s="89"/>
      <c r="H7" s="77"/>
      <c r="I7" s="77"/>
      <c r="J7" s="77"/>
      <c r="K7" s="77"/>
      <c r="L7" s="77"/>
      <c r="M7" s="77"/>
      <c r="N7" s="77"/>
      <c r="O7" s="77"/>
      <c r="P7" s="105" t="s">
        <v>11</v>
      </c>
    </row>
    <row r="8" spans="1:16">
      <c r="A8" s="138" t="s">
        <v>12</v>
      </c>
      <c r="B8" s="138" t="s">
        <v>13</v>
      </c>
      <c r="C8" s="138" t="s">
        <v>14</v>
      </c>
      <c r="D8" s="138" t="s">
        <v>15</v>
      </c>
      <c r="E8" s="138" t="s">
        <v>16</v>
      </c>
      <c r="F8" s="138" t="s">
        <v>17</v>
      </c>
      <c r="G8" s="140" t="s">
        <v>218</v>
      </c>
      <c r="H8" s="137" t="s">
        <v>220</v>
      </c>
      <c r="I8" s="137"/>
      <c r="J8" s="137"/>
      <c r="K8" s="137"/>
      <c r="L8" s="140" t="s">
        <v>18</v>
      </c>
      <c r="M8" s="137" t="s">
        <v>221</v>
      </c>
      <c r="N8" s="137"/>
      <c r="O8" s="137"/>
      <c r="P8" s="137"/>
    </row>
    <row r="9" spans="1:16" ht="81" customHeight="1">
      <c r="A9" s="139"/>
      <c r="B9" s="139"/>
      <c r="C9" s="139"/>
      <c r="D9" s="139"/>
      <c r="E9" s="139"/>
      <c r="F9" s="139"/>
      <c r="G9" s="141"/>
      <c r="H9" s="85" t="s">
        <v>19</v>
      </c>
      <c r="I9" s="85" t="s">
        <v>20</v>
      </c>
      <c r="J9" s="88" t="s">
        <v>21</v>
      </c>
      <c r="K9" s="85" t="s">
        <v>22</v>
      </c>
      <c r="L9" s="141"/>
      <c r="M9" s="85" t="s">
        <v>19</v>
      </c>
      <c r="N9" s="85" t="s">
        <v>20</v>
      </c>
      <c r="O9" s="88" t="s">
        <v>21</v>
      </c>
      <c r="P9" s="85" t="s">
        <v>22</v>
      </c>
    </row>
    <row r="10" spans="1:16" s="101" customFormat="1" ht="10.5" customHeight="1">
      <c r="A10" s="100">
        <v>1</v>
      </c>
      <c r="B10" s="100">
        <v>2</v>
      </c>
      <c r="C10" s="100">
        <v>3</v>
      </c>
      <c r="D10" s="100">
        <v>4</v>
      </c>
      <c r="E10" s="100">
        <v>5</v>
      </c>
      <c r="F10" s="100">
        <v>6</v>
      </c>
      <c r="G10" s="100">
        <v>7</v>
      </c>
      <c r="H10" s="100">
        <v>8</v>
      </c>
      <c r="I10" s="100">
        <v>9</v>
      </c>
      <c r="J10" s="100">
        <v>10</v>
      </c>
      <c r="K10" s="100">
        <v>11</v>
      </c>
      <c r="L10" s="100">
        <v>12</v>
      </c>
      <c r="M10" s="100">
        <v>13</v>
      </c>
      <c r="N10" s="100">
        <v>14</v>
      </c>
      <c r="O10" s="100">
        <v>15</v>
      </c>
      <c r="P10" s="100">
        <v>16</v>
      </c>
    </row>
    <row r="11" spans="1:16">
      <c r="A11" s="86" t="s">
        <v>23</v>
      </c>
      <c r="B11" s="91">
        <v>40</v>
      </c>
      <c r="C11" s="92"/>
      <c r="D11" s="92"/>
      <c r="E11" s="93"/>
      <c r="F11" s="94"/>
      <c r="G11" s="103">
        <v>2625.1</v>
      </c>
      <c r="H11" s="103">
        <v>0</v>
      </c>
      <c r="I11" s="103">
        <v>0</v>
      </c>
      <c r="J11" s="103">
        <v>2625.1</v>
      </c>
      <c r="K11" s="103">
        <v>0</v>
      </c>
      <c r="L11" s="103">
        <f>M11+N11+O11+P11</f>
        <v>0</v>
      </c>
      <c r="M11" s="103">
        <v>0</v>
      </c>
      <c r="N11" s="103">
        <v>0</v>
      </c>
      <c r="O11" s="103">
        <v>0</v>
      </c>
      <c r="P11" s="103">
        <v>0</v>
      </c>
    </row>
    <row r="12" spans="1:16">
      <c r="A12" s="86" t="s">
        <v>114</v>
      </c>
      <c r="B12" s="91">
        <v>40</v>
      </c>
      <c r="C12" s="92">
        <v>4</v>
      </c>
      <c r="D12" s="92"/>
      <c r="E12" s="93"/>
      <c r="F12" s="94"/>
      <c r="G12" s="103">
        <v>2625.1</v>
      </c>
      <c r="H12" s="103">
        <v>0</v>
      </c>
      <c r="I12" s="103">
        <v>0</v>
      </c>
      <c r="J12" s="103">
        <v>2625.1</v>
      </c>
      <c r="K12" s="103">
        <v>0</v>
      </c>
      <c r="L12" s="103">
        <f t="shared" ref="L12:L32" si="0">M12+N12+O12+P12</f>
        <v>0</v>
      </c>
      <c r="M12" s="103">
        <v>0</v>
      </c>
      <c r="N12" s="103">
        <v>0</v>
      </c>
      <c r="O12" s="103">
        <v>0</v>
      </c>
      <c r="P12" s="103">
        <v>0</v>
      </c>
    </row>
    <row r="13" spans="1:16">
      <c r="A13" s="86" t="s">
        <v>210</v>
      </c>
      <c r="B13" s="91">
        <v>40</v>
      </c>
      <c r="C13" s="92">
        <v>4</v>
      </c>
      <c r="D13" s="92">
        <v>9</v>
      </c>
      <c r="E13" s="93"/>
      <c r="F13" s="94"/>
      <c r="G13" s="103">
        <v>2625.1</v>
      </c>
      <c r="H13" s="103">
        <v>0</v>
      </c>
      <c r="I13" s="103">
        <v>0</v>
      </c>
      <c r="J13" s="103">
        <v>2625.1</v>
      </c>
      <c r="K13" s="103">
        <v>0</v>
      </c>
      <c r="L13" s="103">
        <f t="shared" si="0"/>
        <v>0</v>
      </c>
      <c r="M13" s="103">
        <v>0</v>
      </c>
      <c r="N13" s="103">
        <v>0</v>
      </c>
      <c r="O13" s="103">
        <v>0</v>
      </c>
      <c r="P13" s="103">
        <v>0</v>
      </c>
    </row>
    <row r="14" spans="1:16" ht="22.5">
      <c r="A14" s="86" t="s">
        <v>145</v>
      </c>
      <c r="B14" s="91">
        <v>40</v>
      </c>
      <c r="C14" s="92">
        <v>4</v>
      </c>
      <c r="D14" s="92">
        <v>9</v>
      </c>
      <c r="E14" s="93" t="s">
        <v>146</v>
      </c>
      <c r="F14" s="94"/>
      <c r="G14" s="103">
        <v>5250.2</v>
      </c>
      <c r="H14" s="103">
        <v>2625.1</v>
      </c>
      <c r="I14" s="103">
        <v>0</v>
      </c>
      <c r="J14" s="103">
        <v>2625.1</v>
      </c>
      <c r="K14" s="103">
        <v>0</v>
      </c>
      <c r="L14" s="103">
        <f t="shared" si="0"/>
        <v>0</v>
      </c>
      <c r="M14" s="103">
        <v>0</v>
      </c>
      <c r="N14" s="103">
        <v>0</v>
      </c>
      <c r="O14" s="103">
        <v>0</v>
      </c>
      <c r="P14" s="103">
        <v>0</v>
      </c>
    </row>
    <row r="15" spans="1:16">
      <c r="A15" s="86" t="s">
        <v>147</v>
      </c>
      <c r="B15" s="91">
        <v>40</v>
      </c>
      <c r="C15" s="92">
        <v>4</v>
      </c>
      <c r="D15" s="92">
        <v>9</v>
      </c>
      <c r="E15" s="93" t="s">
        <v>148</v>
      </c>
      <c r="F15" s="94"/>
      <c r="G15" s="103">
        <v>5250.2</v>
      </c>
      <c r="H15" s="103">
        <v>2625.1</v>
      </c>
      <c r="I15" s="103">
        <v>0</v>
      </c>
      <c r="J15" s="103">
        <v>2625.1</v>
      </c>
      <c r="K15" s="103">
        <v>0</v>
      </c>
      <c r="L15" s="103">
        <f t="shared" si="0"/>
        <v>0</v>
      </c>
      <c r="M15" s="103">
        <v>0</v>
      </c>
      <c r="N15" s="103">
        <v>0</v>
      </c>
      <c r="O15" s="103">
        <v>0</v>
      </c>
      <c r="P15" s="103">
        <v>0</v>
      </c>
    </row>
    <row r="16" spans="1:16" ht="22.5">
      <c r="A16" s="86" t="s">
        <v>149</v>
      </c>
      <c r="B16" s="91">
        <v>40</v>
      </c>
      <c r="C16" s="92">
        <v>4</v>
      </c>
      <c r="D16" s="92">
        <v>9</v>
      </c>
      <c r="E16" s="93" t="s">
        <v>150</v>
      </c>
      <c r="F16" s="94"/>
      <c r="G16" s="103">
        <v>5250.2</v>
      </c>
      <c r="H16" s="103">
        <v>2625.1</v>
      </c>
      <c r="I16" s="103">
        <v>0</v>
      </c>
      <c r="J16" s="103">
        <v>2625.1</v>
      </c>
      <c r="K16" s="103">
        <v>0</v>
      </c>
      <c r="L16" s="103">
        <f t="shared" si="0"/>
        <v>0</v>
      </c>
      <c r="M16" s="103">
        <v>0</v>
      </c>
      <c r="N16" s="103">
        <v>0</v>
      </c>
      <c r="O16" s="103">
        <v>0</v>
      </c>
      <c r="P16" s="103">
        <v>0</v>
      </c>
    </row>
    <row r="17" spans="1:16" ht="33.75">
      <c r="A17" s="86" t="s">
        <v>151</v>
      </c>
      <c r="B17" s="91">
        <v>40</v>
      </c>
      <c r="C17" s="92">
        <v>4</v>
      </c>
      <c r="D17" s="92">
        <v>9</v>
      </c>
      <c r="E17" s="93" t="s">
        <v>152</v>
      </c>
      <c r="F17" s="94"/>
      <c r="G17" s="103">
        <v>2625.1</v>
      </c>
      <c r="H17" s="103">
        <v>0</v>
      </c>
      <c r="I17" s="103">
        <v>0</v>
      </c>
      <c r="J17" s="103">
        <v>2625.1</v>
      </c>
      <c r="K17" s="103">
        <v>0</v>
      </c>
      <c r="L17" s="103">
        <f t="shared" si="0"/>
        <v>0</v>
      </c>
      <c r="M17" s="103">
        <v>0</v>
      </c>
      <c r="N17" s="103">
        <v>0</v>
      </c>
      <c r="O17" s="103">
        <v>0</v>
      </c>
      <c r="P17" s="103">
        <v>0</v>
      </c>
    </row>
    <row r="18" spans="1:16" ht="22.5">
      <c r="A18" s="86" t="s">
        <v>126</v>
      </c>
      <c r="B18" s="91">
        <v>40</v>
      </c>
      <c r="C18" s="92">
        <v>4</v>
      </c>
      <c r="D18" s="92">
        <v>9</v>
      </c>
      <c r="E18" s="93" t="s">
        <v>152</v>
      </c>
      <c r="F18" s="94" t="s">
        <v>127</v>
      </c>
      <c r="G18" s="103">
        <v>2625.1</v>
      </c>
      <c r="H18" s="103">
        <v>0</v>
      </c>
      <c r="I18" s="103">
        <v>0</v>
      </c>
      <c r="J18" s="103">
        <v>2625.1</v>
      </c>
      <c r="K18" s="103">
        <v>0</v>
      </c>
      <c r="L18" s="103">
        <f t="shared" si="0"/>
        <v>0</v>
      </c>
      <c r="M18" s="103">
        <v>0</v>
      </c>
      <c r="N18" s="103">
        <v>0</v>
      </c>
      <c r="O18" s="103">
        <v>0</v>
      </c>
      <c r="P18" s="103">
        <v>0</v>
      </c>
    </row>
    <row r="19" spans="1:16" ht="33.75">
      <c r="A19" s="86" t="s">
        <v>128</v>
      </c>
      <c r="B19" s="91">
        <v>40</v>
      </c>
      <c r="C19" s="92">
        <v>4</v>
      </c>
      <c r="D19" s="92">
        <v>9</v>
      </c>
      <c r="E19" s="93" t="s">
        <v>152</v>
      </c>
      <c r="F19" s="94" t="s">
        <v>129</v>
      </c>
      <c r="G19" s="103">
        <v>2625.1</v>
      </c>
      <c r="H19" s="103">
        <v>0</v>
      </c>
      <c r="I19" s="103">
        <v>0</v>
      </c>
      <c r="J19" s="103">
        <v>2625.1</v>
      </c>
      <c r="K19" s="103">
        <v>0</v>
      </c>
      <c r="L19" s="103">
        <f t="shared" si="0"/>
        <v>0</v>
      </c>
      <c r="M19" s="103">
        <v>0</v>
      </c>
      <c r="N19" s="103">
        <v>0</v>
      </c>
      <c r="O19" s="103">
        <v>0</v>
      </c>
      <c r="P19" s="103">
        <v>0</v>
      </c>
    </row>
    <row r="20" spans="1:16">
      <c r="A20" s="86" t="s">
        <v>130</v>
      </c>
      <c r="B20" s="91">
        <v>40</v>
      </c>
      <c r="C20" s="92">
        <v>4</v>
      </c>
      <c r="D20" s="92">
        <v>9</v>
      </c>
      <c r="E20" s="93" t="s">
        <v>152</v>
      </c>
      <c r="F20" s="94" t="s">
        <v>131</v>
      </c>
      <c r="G20" s="103">
        <v>2625.1</v>
      </c>
      <c r="H20" s="103">
        <v>0</v>
      </c>
      <c r="I20" s="103">
        <v>0</v>
      </c>
      <c r="J20" s="103">
        <v>2625.1</v>
      </c>
      <c r="K20" s="103">
        <v>0</v>
      </c>
      <c r="L20" s="103">
        <f t="shared" si="0"/>
        <v>0</v>
      </c>
      <c r="M20" s="103">
        <v>0</v>
      </c>
      <c r="N20" s="103">
        <v>0</v>
      </c>
      <c r="O20" s="103">
        <v>0</v>
      </c>
      <c r="P20" s="103">
        <v>0</v>
      </c>
    </row>
    <row r="21" spans="1:16" ht="45">
      <c r="A21" s="86" t="s">
        <v>211</v>
      </c>
      <c r="B21" s="91">
        <v>40</v>
      </c>
      <c r="C21" s="92">
        <v>4</v>
      </c>
      <c r="D21" s="92">
        <v>9</v>
      </c>
      <c r="E21" s="93" t="s">
        <v>212</v>
      </c>
      <c r="F21" s="94"/>
      <c r="G21" s="103">
        <v>2625.1</v>
      </c>
      <c r="H21" s="103">
        <v>2625.1</v>
      </c>
      <c r="I21" s="103">
        <v>0</v>
      </c>
      <c r="J21" s="103">
        <v>0</v>
      </c>
      <c r="K21" s="103">
        <v>0</v>
      </c>
      <c r="L21" s="103">
        <f t="shared" si="0"/>
        <v>0</v>
      </c>
      <c r="M21" s="103">
        <v>0</v>
      </c>
      <c r="N21" s="103">
        <v>0</v>
      </c>
      <c r="O21" s="103">
        <v>0</v>
      </c>
      <c r="P21" s="103">
        <v>0</v>
      </c>
    </row>
    <row r="22" spans="1:16" ht="22.5">
      <c r="A22" s="86" t="s">
        <v>126</v>
      </c>
      <c r="B22" s="91">
        <v>40</v>
      </c>
      <c r="C22" s="92">
        <v>4</v>
      </c>
      <c r="D22" s="92">
        <v>9</v>
      </c>
      <c r="E22" s="93" t="s">
        <v>212</v>
      </c>
      <c r="F22" s="94" t="s">
        <v>127</v>
      </c>
      <c r="G22" s="103">
        <v>2625.1</v>
      </c>
      <c r="H22" s="103">
        <v>2625.1</v>
      </c>
      <c r="I22" s="103">
        <v>0</v>
      </c>
      <c r="J22" s="103">
        <v>0</v>
      </c>
      <c r="K22" s="103">
        <v>0</v>
      </c>
      <c r="L22" s="103">
        <f t="shared" si="0"/>
        <v>0</v>
      </c>
      <c r="M22" s="103">
        <v>0</v>
      </c>
      <c r="N22" s="103">
        <v>0</v>
      </c>
      <c r="O22" s="103">
        <v>0</v>
      </c>
      <c r="P22" s="103">
        <v>0</v>
      </c>
    </row>
    <row r="23" spans="1:16" ht="33.75">
      <c r="A23" s="86" t="s">
        <v>128</v>
      </c>
      <c r="B23" s="91">
        <v>40</v>
      </c>
      <c r="C23" s="92">
        <v>4</v>
      </c>
      <c r="D23" s="92">
        <v>9</v>
      </c>
      <c r="E23" s="93" t="s">
        <v>212</v>
      </c>
      <c r="F23" s="94" t="s">
        <v>129</v>
      </c>
      <c r="G23" s="103">
        <v>2625.1</v>
      </c>
      <c r="H23" s="103">
        <v>2625.1</v>
      </c>
      <c r="I23" s="103">
        <v>0</v>
      </c>
      <c r="J23" s="103">
        <v>0</v>
      </c>
      <c r="K23" s="103">
        <v>0</v>
      </c>
      <c r="L23" s="103">
        <f t="shared" si="0"/>
        <v>0</v>
      </c>
      <c r="M23" s="103">
        <v>0</v>
      </c>
      <c r="N23" s="103">
        <v>0</v>
      </c>
      <c r="O23" s="103">
        <v>0</v>
      </c>
      <c r="P23" s="103">
        <v>0</v>
      </c>
    </row>
    <row r="24" spans="1:16">
      <c r="A24" s="86" t="s">
        <v>130</v>
      </c>
      <c r="B24" s="91">
        <v>40</v>
      </c>
      <c r="C24" s="92">
        <v>4</v>
      </c>
      <c r="D24" s="92">
        <v>9</v>
      </c>
      <c r="E24" s="93" t="s">
        <v>212</v>
      </c>
      <c r="F24" s="94" t="s">
        <v>131</v>
      </c>
      <c r="G24" s="103">
        <v>2625.1</v>
      </c>
      <c r="H24" s="103">
        <v>2625.1</v>
      </c>
      <c r="I24" s="103">
        <v>0</v>
      </c>
      <c r="J24" s="103">
        <v>0</v>
      </c>
      <c r="K24" s="103">
        <v>0</v>
      </c>
      <c r="L24" s="103">
        <f t="shared" si="0"/>
        <v>0</v>
      </c>
      <c r="M24" s="103">
        <v>0</v>
      </c>
      <c r="N24" s="103">
        <v>0</v>
      </c>
      <c r="O24" s="103">
        <v>0</v>
      </c>
      <c r="P24" s="103">
        <v>0</v>
      </c>
    </row>
    <row r="25" spans="1:16" ht="45">
      <c r="A25" s="86" t="s">
        <v>28</v>
      </c>
      <c r="B25" s="91">
        <v>40</v>
      </c>
      <c r="C25" s="92">
        <v>4</v>
      </c>
      <c r="D25" s="92">
        <v>9</v>
      </c>
      <c r="E25" s="93" t="s">
        <v>29</v>
      </c>
      <c r="F25" s="94"/>
      <c r="G25" s="103">
        <v>-2625.1</v>
      </c>
      <c r="H25" s="103">
        <v>-2625.1</v>
      </c>
      <c r="I25" s="103">
        <v>0</v>
      </c>
      <c r="J25" s="103">
        <v>0</v>
      </c>
      <c r="K25" s="103">
        <v>0</v>
      </c>
      <c r="L25" s="103">
        <f t="shared" si="0"/>
        <v>0</v>
      </c>
      <c r="M25" s="103">
        <v>0</v>
      </c>
      <c r="N25" s="103">
        <v>0</v>
      </c>
      <c r="O25" s="103">
        <v>0</v>
      </c>
      <c r="P25" s="103">
        <v>0</v>
      </c>
    </row>
    <row r="26" spans="1:16" ht="33.75">
      <c r="A26" s="86" t="s">
        <v>30</v>
      </c>
      <c r="B26" s="91">
        <v>40</v>
      </c>
      <c r="C26" s="92">
        <v>4</v>
      </c>
      <c r="D26" s="92">
        <v>9</v>
      </c>
      <c r="E26" s="93" t="s">
        <v>31</v>
      </c>
      <c r="F26" s="94"/>
      <c r="G26" s="103">
        <v>-2625.1</v>
      </c>
      <c r="H26" s="103">
        <v>-2625.1</v>
      </c>
      <c r="I26" s="103">
        <v>0</v>
      </c>
      <c r="J26" s="103">
        <v>0</v>
      </c>
      <c r="K26" s="103">
        <v>0</v>
      </c>
      <c r="L26" s="103">
        <f t="shared" si="0"/>
        <v>0</v>
      </c>
      <c r="M26" s="103">
        <v>0</v>
      </c>
      <c r="N26" s="103">
        <v>0</v>
      </c>
      <c r="O26" s="103">
        <v>0</v>
      </c>
      <c r="P26" s="103">
        <v>0</v>
      </c>
    </row>
    <row r="27" spans="1:16" ht="22.5">
      <c r="A27" s="86" t="s">
        <v>213</v>
      </c>
      <c r="B27" s="91">
        <v>40</v>
      </c>
      <c r="C27" s="92">
        <v>4</v>
      </c>
      <c r="D27" s="92">
        <v>9</v>
      </c>
      <c r="E27" s="93" t="s">
        <v>214</v>
      </c>
      <c r="F27" s="94"/>
      <c r="G27" s="103">
        <v>-2625.1</v>
      </c>
      <c r="H27" s="103">
        <v>-2625.1</v>
      </c>
      <c r="I27" s="103">
        <v>0</v>
      </c>
      <c r="J27" s="103">
        <v>0</v>
      </c>
      <c r="K27" s="103">
        <v>0</v>
      </c>
      <c r="L27" s="103">
        <f t="shared" si="0"/>
        <v>0</v>
      </c>
      <c r="M27" s="103">
        <v>0</v>
      </c>
      <c r="N27" s="103">
        <v>0</v>
      </c>
      <c r="O27" s="103">
        <v>0</v>
      </c>
      <c r="P27" s="103">
        <v>0</v>
      </c>
    </row>
    <row r="28" spans="1:16" ht="22.5">
      <c r="A28" s="86" t="s">
        <v>215</v>
      </c>
      <c r="B28" s="91">
        <v>40</v>
      </c>
      <c r="C28" s="92">
        <v>4</v>
      </c>
      <c r="D28" s="92">
        <v>9</v>
      </c>
      <c r="E28" s="93" t="s">
        <v>216</v>
      </c>
      <c r="F28" s="94"/>
      <c r="G28" s="103">
        <v>-2625.1</v>
      </c>
      <c r="H28" s="103">
        <v>-2625.1</v>
      </c>
      <c r="I28" s="103">
        <v>0</v>
      </c>
      <c r="J28" s="103">
        <v>0</v>
      </c>
      <c r="K28" s="103">
        <v>0</v>
      </c>
      <c r="L28" s="103">
        <f t="shared" si="0"/>
        <v>0</v>
      </c>
      <c r="M28" s="103">
        <v>0</v>
      </c>
      <c r="N28" s="103">
        <v>0</v>
      </c>
      <c r="O28" s="103">
        <v>0</v>
      </c>
      <c r="P28" s="103">
        <v>0</v>
      </c>
    </row>
    <row r="29" spans="1:16" ht="22.5">
      <c r="A29" s="86" t="s">
        <v>126</v>
      </c>
      <c r="B29" s="91">
        <v>40</v>
      </c>
      <c r="C29" s="92">
        <v>4</v>
      </c>
      <c r="D29" s="92">
        <v>9</v>
      </c>
      <c r="E29" s="93" t="s">
        <v>216</v>
      </c>
      <c r="F29" s="94" t="s">
        <v>127</v>
      </c>
      <c r="G29" s="103">
        <v>-2625.1</v>
      </c>
      <c r="H29" s="103">
        <v>-2625.1</v>
      </c>
      <c r="I29" s="103">
        <v>0</v>
      </c>
      <c r="J29" s="103">
        <v>0</v>
      </c>
      <c r="K29" s="103">
        <v>0</v>
      </c>
      <c r="L29" s="103">
        <f t="shared" si="0"/>
        <v>0</v>
      </c>
      <c r="M29" s="103">
        <v>0</v>
      </c>
      <c r="N29" s="103">
        <v>0</v>
      </c>
      <c r="O29" s="103">
        <v>0</v>
      </c>
      <c r="P29" s="103">
        <v>0</v>
      </c>
    </row>
    <row r="30" spans="1:16" ht="33.75">
      <c r="A30" s="86" t="s">
        <v>128</v>
      </c>
      <c r="B30" s="91">
        <v>40</v>
      </c>
      <c r="C30" s="92">
        <v>4</v>
      </c>
      <c r="D30" s="92">
        <v>9</v>
      </c>
      <c r="E30" s="93" t="s">
        <v>216</v>
      </c>
      <c r="F30" s="94" t="s">
        <v>129</v>
      </c>
      <c r="G30" s="103">
        <v>-2625.1</v>
      </c>
      <c r="H30" s="103">
        <v>-2625.1</v>
      </c>
      <c r="I30" s="103">
        <v>0</v>
      </c>
      <c r="J30" s="103">
        <v>0</v>
      </c>
      <c r="K30" s="103">
        <v>0</v>
      </c>
      <c r="L30" s="103">
        <f t="shared" si="0"/>
        <v>0</v>
      </c>
      <c r="M30" s="103">
        <v>0</v>
      </c>
      <c r="N30" s="103">
        <v>0</v>
      </c>
      <c r="O30" s="103">
        <v>0</v>
      </c>
      <c r="P30" s="103">
        <v>0</v>
      </c>
    </row>
    <row r="31" spans="1:16">
      <c r="A31" s="86" t="s">
        <v>130</v>
      </c>
      <c r="B31" s="91">
        <v>40</v>
      </c>
      <c r="C31" s="92">
        <v>4</v>
      </c>
      <c r="D31" s="92">
        <v>9</v>
      </c>
      <c r="E31" s="93" t="s">
        <v>216</v>
      </c>
      <c r="F31" s="94" t="s">
        <v>131</v>
      </c>
      <c r="G31" s="103">
        <v>-2625.1</v>
      </c>
      <c r="H31" s="103">
        <v>-2625.1</v>
      </c>
      <c r="I31" s="103">
        <v>0</v>
      </c>
      <c r="J31" s="103">
        <v>0</v>
      </c>
      <c r="K31" s="103">
        <v>0</v>
      </c>
      <c r="L31" s="103">
        <f t="shared" si="0"/>
        <v>0</v>
      </c>
      <c r="M31" s="103">
        <v>0</v>
      </c>
      <c r="N31" s="103">
        <v>0</v>
      </c>
      <c r="O31" s="103">
        <v>0</v>
      </c>
      <c r="P31" s="103">
        <v>0</v>
      </c>
    </row>
    <row r="32" spans="1:16" s="102" customFormat="1" ht="12">
      <c r="A32" s="134" t="s">
        <v>25</v>
      </c>
      <c r="B32" s="135"/>
      <c r="C32" s="135"/>
      <c r="D32" s="135"/>
      <c r="E32" s="135"/>
      <c r="F32" s="136"/>
      <c r="G32" s="104">
        <v>2625.1</v>
      </c>
      <c r="H32" s="104">
        <v>0</v>
      </c>
      <c r="I32" s="104">
        <v>0</v>
      </c>
      <c r="J32" s="104">
        <v>2625.1</v>
      </c>
      <c r="K32" s="104">
        <v>0</v>
      </c>
      <c r="L32" s="104">
        <f t="shared" si="0"/>
        <v>0</v>
      </c>
      <c r="M32" s="104">
        <v>0</v>
      </c>
      <c r="N32" s="104">
        <v>0</v>
      </c>
      <c r="O32" s="104">
        <v>0</v>
      </c>
      <c r="P32" s="104">
        <v>0</v>
      </c>
    </row>
    <row r="33" spans="1:16">
      <c r="A33" s="77"/>
      <c r="B33" s="95"/>
      <c r="C33" s="95"/>
      <c r="D33" s="95"/>
      <c r="E33" s="95"/>
      <c r="F33" s="95"/>
      <c r="G33" s="77"/>
      <c r="H33" s="77"/>
      <c r="I33" s="77"/>
      <c r="J33" s="77"/>
      <c r="K33" s="77"/>
      <c r="L33" s="77"/>
      <c r="M33" s="77"/>
      <c r="N33" s="77"/>
      <c r="O33" s="77"/>
      <c r="P33" s="77"/>
    </row>
    <row r="34" spans="1:16">
      <c r="A34" s="80"/>
      <c r="B34" s="96"/>
      <c r="C34" s="97"/>
      <c r="D34" s="95"/>
      <c r="E34" s="95"/>
      <c r="F34" s="133"/>
      <c r="G34" s="133"/>
      <c r="H34" s="77"/>
      <c r="I34" s="77"/>
      <c r="J34" s="77"/>
      <c r="K34" s="77"/>
      <c r="L34" s="77"/>
      <c r="M34" s="77"/>
      <c r="N34" s="77"/>
      <c r="O34" s="77"/>
      <c r="P34" s="77"/>
    </row>
    <row r="35" spans="1:16">
      <c r="A35" s="78"/>
      <c r="B35" s="132"/>
      <c r="C35" s="132"/>
      <c r="D35" s="95"/>
      <c r="E35" s="95"/>
      <c r="F35" s="133"/>
      <c r="G35" s="133"/>
      <c r="H35" s="77"/>
      <c r="I35" s="77"/>
      <c r="J35" s="77"/>
      <c r="K35" s="77"/>
      <c r="L35" s="77"/>
      <c r="M35" s="77"/>
      <c r="N35" s="77"/>
      <c r="O35" s="77"/>
      <c r="P35" s="77"/>
    </row>
    <row r="36" spans="1:16">
      <c r="A36" s="80"/>
      <c r="B36" s="97"/>
      <c r="C36" s="97"/>
      <c r="D36" s="95"/>
      <c r="E36" s="95"/>
      <c r="F36" s="133"/>
      <c r="G36" s="133"/>
      <c r="H36" s="77"/>
      <c r="I36" s="77"/>
      <c r="J36" s="77"/>
      <c r="K36" s="77"/>
      <c r="L36" s="77"/>
      <c r="M36" s="77"/>
      <c r="N36" s="77"/>
      <c r="O36" s="77"/>
      <c r="P36" s="77"/>
    </row>
    <row r="37" spans="1:16">
      <c r="A37" s="78"/>
      <c r="B37" s="132"/>
      <c r="C37" s="132"/>
      <c r="D37" s="95"/>
      <c r="E37" s="95"/>
      <c r="F37" s="133"/>
      <c r="G37" s="133"/>
      <c r="H37" s="77"/>
      <c r="I37" s="77"/>
      <c r="J37" s="77"/>
      <c r="K37" s="77"/>
      <c r="L37" s="77"/>
      <c r="M37" s="77"/>
      <c r="N37" s="77"/>
      <c r="O37" s="77"/>
      <c r="P37" s="77"/>
    </row>
    <row r="38" spans="1:16">
      <c r="A38" s="79"/>
      <c r="B38" s="97"/>
      <c r="C38" s="97"/>
      <c r="D38" s="95"/>
      <c r="E38" s="95"/>
      <c r="F38" s="95"/>
      <c r="G38" s="77"/>
      <c r="H38" s="77"/>
      <c r="I38" s="77"/>
      <c r="J38" s="77"/>
      <c r="K38" s="77"/>
      <c r="L38" s="77"/>
      <c r="M38" s="77"/>
      <c r="N38" s="77"/>
      <c r="O38" s="77"/>
      <c r="P38" s="77"/>
    </row>
    <row r="39" spans="1:16">
      <c r="A39" s="77"/>
      <c r="B39" s="95"/>
      <c r="C39" s="95"/>
      <c r="D39" s="95"/>
      <c r="E39" s="95"/>
      <c r="F39" s="95"/>
      <c r="G39" s="77"/>
      <c r="H39" s="77"/>
      <c r="I39" s="77"/>
      <c r="J39" s="77"/>
      <c r="K39" s="77"/>
      <c r="L39" s="77"/>
      <c r="M39" s="77"/>
      <c r="N39" s="77"/>
      <c r="O39" s="77"/>
      <c r="P39" s="77"/>
    </row>
  </sheetData>
  <autoFilter ref="A10:P32"/>
  <mergeCells count="17">
    <mergeCell ref="A5:P5"/>
    <mergeCell ref="B35:C35"/>
    <mergeCell ref="B37:C37"/>
    <mergeCell ref="F34:G37"/>
    <mergeCell ref="O2:P2"/>
    <mergeCell ref="A32:F32"/>
    <mergeCell ref="M8:P8"/>
    <mergeCell ref="H8:K8"/>
    <mergeCell ref="O3:P3"/>
    <mergeCell ref="A8:A9"/>
    <mergeCell ref="B8:B9"/>
    <mergeCell ref="C8:C9"/>
    <mergeCell ref="D8:D9"/>
    <mergeCell ref="E8:E9"/>
    <mergeCell ref="F8:F9"/>
    <mergeCell ref="G8:G9"/>
    <mergeCell ref="L8:L9"/>
  </mergeCells>
  <pageMargins left="0.31496062992125984" right="0.11811023622047245" top="0.35433070866141736" bottom="0.15748031496062992"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 1</vt:lpstr>
      <vt:lpstr>Приложение 2</vt:lpstr>
      <vt:lpstr>Приложение 3</vt:lpstr>
      <vt:lpstr>Приложение 4</vt:lpstr>
      <vt:lpstr>'Приложение 3'!Заголовки_для_печати</vt:lpstr>
      <vt:lpstr>'Приложение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Зорина</cp:lastModifiedBy>
  <cp:lastPrinted>2023-05-12T05:23:09Z</cp:lastPrinted>
  <dcterms:created xsi:type="dcterms:W3CDTF">1996-10-08T23:32:33Z</dcterms:created>
  <dcterms:modified xsi:type="dcterms:W3CDTF">2023-05-18T06:55:09Z</dcterms:modified>
</cp:coreProperties>
</file>