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570" windowWidth="28455" windowHeight="11955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K112" i="1"/>
  <c r="J19"/>
  <c r="J112" l="1"/>
  <c r="J150"/>
  <c r="J144"/>
  <c r="J141"/>
  <c r="J138"/>
  <c r="J135"/>
  <c r="J132"/>
  <c r="K126" l="1"/>
  <c r="J126"/>
  <c r="K116"/>
  <c r="J116"/>
  <c r="J81" l="1"/>
  <c r="K81"/>
  <c r="K78"/>
  <c r="J78"/>
  <c r="K57"/>
  <c r="J57"/>
  <c r="J33"/>
  <c r="K13" l="1"/>
  <c r="J13"/>
  <c r="J9" l="1"/>
  <c r="J6"/>
  <c r="I9"/>
  <c r="H9"/>
  <c r="G9"/>
  <c r="F9"/>
  <c r="I6"/>
  <c r="H6"/>
  <c r="G6"/>
  <c r="F6"/>
  <c r="I54"/>
  <c r="I50"/>
  <c r="I33"/>
  <c r="I13" l="1"/>
  <c r="I118" l="1"/>
  <c r="I116"/>
</calcChain>
</file>

<file path=xl/sharedStrings.xml><?xml version="1.0" encoding="utf-8"?>
<sst xmlns="http://schemas.openxmlformats.org/spreadsheetml/2006/main" count="594" uniqueCount="422">
  <si>
    <t>Наименование раздела</t>
  </si>
  <si>
    <t>Наименование показателей</t>
  </si>
  <si>
    <t>Единицы измерения</t>
  </si>
  <si>
    <t>Номер в докладе</t>
  </si>
  <si>
    <t>Отчёт</t>
  </si>
  <si>
    <t>Прогноз</t>
  </si>
  <si>
    <t>Примечание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</si>
  <si>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</si>
  <si>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</si>
  <si>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>Единица</t>
  </si>
  <si>
    <t>1</t>
  </si>
  <si>
    <t>Количество субъектов малого и среднего предпринимательства (на конец года)</t>
  </si>
  <si>
    <t>1.1</t>
  </si>
  <si>
    <t>Среднегодовая численность постоянного населения</t>
  </si>
  <si>
    <t>Человек</t>
  </si>
  <si>
    <t>1.2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</si>
  <si>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</si>
  <si>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</si>
  <si>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2</t>
  </si>
  <si>
    <t>Среднесписочная численность работников (без внешних совместителей) малых и средних предприятий</t>
  </si>
  <si>
    <t>2.1</t>
  </si>
  <si>
    <t>Среднесписочная численность работников (без внешних совместителей) всех предприятий и организаций</t>
  </si>
  <si>
    <t>2.2</t>
  </si>
  <si>
    <t>Объем инвестиций в основной капитал (за исключением бюджетных средств) в расчете на 1 жителя</t>
  </si>
  <si>
    <t>Рубль</t>
  </si>
  <si>
    <t>3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</si>
  <si>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</si>
  <si>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4</t>
  </si>
  <si>
    <t>Площадь земельных участков, являющихся объектами налогообложения земельным налогом</t>
  </si>
  <si>
    <t>Гектар</t>
  </si>
  <si>
    <t>4.1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</si>
  <si>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</si>
  <si>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4.2</t>
  </si>
  <si>
    <t>Доля прибыльных сельскохозяйственных организаций в общем их числе</t>
  </si>
  <si>
    <t>5</t>
  </si>
  <si>
    <t>Число прибыльных единиц сельскохозяйственных организаций</t>
  </si>
  <si>
    <t>5.1</t>
  </si>
  <si>
    <t>Данные предоставлены по АО "Агроника".</t>
  </si>
  <si>
    <t>Общее число сельскохозяйственных организаций</t>
  </si>
  <si>
    <t>5.2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</si>
  <si>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</si>
  <si>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</t>
  </si>
  <si>
    <t>Протяженность автомобильных дорог общего пользования местного значения, не отвечающих нормативным требованиям</t>
  </si>
  <si>
    <t>Километр</t>
  </si>
  <si>
    <t>6.1</t>
  </si>
  <si>
    <t>Протяженность автомобильных дорог общего пользования местного значения</t>
  </si>
  <si>
    <t>6.2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</si>
  <si>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</si>
  <si>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7</t>
  </si>
  <si>
    <t>Население, проживающее в населенных пунктах, не имеющих регулярного автобусного и (или) железнодорожного сообщения с административным центром городского округа на территории города Урай отсутствует.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</si>
  <si>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</si>
  <si>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7.1</t>
  </si>
  <si>
    <t>Среднемесячная номинальная начисленная заработная плата работников</t>
  </si>
  <si>
    <t>Неизвестные данные</t>
  </si>
  <si>
    <t>8</t>
  </si>
  <si>
    <t>Среднемесячная номинальная начисленная заработная плата работников: крупных и средних предприятий и некоммерческих организаций</t>
  </si>
  <si>
    <t>8.1</t>
  </si>
  <si>
    <t>Среднемесячная номинальная начисленная заработная плата работников: муниципальных дошкольных образовательных учреждений</t>
  </si>
  <si>
    <t>8.2</t>
  </si>
  <si>
    <t>Среднемесячная номинальная начисленная заработная плата работников: муниципальных общеобразовательных учреждений</t>
  </si>
  <si>
    <t>8.3</t>
  </si>
  <si>
    <t>Среднемесячная номинальная начисленная заработная плата работников: учителей муниципальных общеобразовательных учреждений</t>
  </si>
  <si>
    <t>8.4</t>
  </si>
  <si>
    <t>Фонд начисленной заработной платы учителей общеобразовательных учреждений, начисленная из бюджетных источников финансирования</t>
  </si>
  <si>
    <t>Тысяча рублей</t>
  </si>
  <si>
    <t>8.4.1</t>
  </si>
  <si>
    <t>Среднегодовая численность учителей общеобразовательных учреждений (городская и сельская местность)</t>
  </si>
  <si>
    <t>8.4.2</t>
  </si>
  <si>
    <t>Среднемесячная номинальная начисленная заработная плата работников: муниципальных учреждений культуры и искусства</t>
  </si>
  <si>
    <t>8.5</t>
  </si>
  <si>
    <t>Среднемесячная номинальная начисленная заработная плата работников: муниципальных учреждений физической культуры и спорта</t>
  </si>
  <si>
    <t>8.6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</si>
  <si>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</si>
  <si>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</si>
  <si>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9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</si>
  <si>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</si>
  <si>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9.1</t>
  </si>
  <si>
    <t>Общая численность детей в возрасте 1-6 лет</t>
  </si>
  <si>
    <t>9.2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</si>
  <si>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</si>
  <si>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10</t>
  </si>
  <si>
    <t>Все дети в возрасте 1-6 лет обеспечены местами в муниципальных дошкольных образовательных учреждениях.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</si>
  <si>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</si>
  <si>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10.1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</si>
  <si>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</si>
  <si>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11</t>
  </si>
  <si>
    <t>Количество муниципальных дошкольных образовательных учреждений</t>
  </si>
  <si>
    <t>11.1</t>
  </si>
  <si>
    <t>В целях оптимизации расходов с 2023 года планируется объединение детских садов №8 с №14, детского сада №6 с №10 №16.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</si>
  <si>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</si>
  <si>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11.2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</si>
  <si>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</si>
  <si>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</si>
  <si>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12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</si>
  <si>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</si>
  <si>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12.1</t>
  </si>
  <si>
    <t>Численность выпускников муниципальных общеобразовательных учреждений</t>
  </si>
  <si>
    <t>12.2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</si>
  <si>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</si>
  <si>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13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</si>
  <si>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</si>
  <si>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14</t>
  </si>
  <si>
    <t>Число государственных (муниципальных) образовательных учреждений, реализующих программы общего образования, находящихся в аварийном состоянии</t>
  </si>
  <si>
    <t>14.1</t>
  </si>
  <si>
    <t>Число государственных (муниципальных) образовательных учреждений, реализующих программы общего образования, здания которых требуют капитального ремонта</t>
  </si>
  <si>
    <t>14.2</t>
  </si>
  <si>
    <t>В 2024 году запланирована разработка ПСД на капитальный ремонт СОШ №12.</t>
  </si>
  <si>
    <t>Число государственных (муниципальных) общеобразовательных учреждений, всего</t>
  </si>
  <si>
    <t>14.3</t>
  </si>
  <si>
    <t>В городе Урай функционирует 6 общеобразовательных школ.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</si>
  <si>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</si>
  <si>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15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</si>
  <si>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</si>
  <si>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16</t>
  </si>
  <si>
    <t>Численность обучающихся, занимающихся во вторую смену</t>
  </si>
  <si>
    <t>16.1</t>
  </si>
  <si>
    <t>Численность обучающихся, занимающихся в третью смену</t>
  </si>
  <si>
    <t>16.2</t>
  </si>
  <si>
    <t>Численность обучающихся (всего)</t>
  </si>
  <si>
    <t>16.3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</si>
  <si>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</si>
  <si>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17</t>
  </si>
  <si>
    <t>Расходы бюджета муниципального образования на общее образование</t>
  </si>
  <si>
    <t>17.1</t>
  </si>
  <si>
    <t>Среднегодовая численность обучающихся</t>
  </si>
  <si>
    <t>17.2</t>
  </si>
  <si>
    <t>Доля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(с 2016 года изменен расчет показателя, согласно методики Росстата №225 от 4.04.2017г.)</t>
  </si>
  <si>
    <t>18</t>
  </si>
  <si>
    <t>Численность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</t>
  </si>
  <si>
    <t>18.1</t>
  </si>
  <si>
    <t>Численность детей в возрасте с 5 до 18 лет в городском округе (муниципальном районе)</t>
  </si>
  <si>
    <t>18.2</t>
  </si>
  <si>
    <t>Культура</t>
  </si>
  <si>
    <t>Уровень фактической обеспеченности учреждениями культуры от нормативной потребности</t>
  </si>
  <si>
    <t>19</t>
  </si>
  <si>
    <t>Уровень фактической обеспеченности учреждениями культуры от нормативной потребности: клубами и учреждениями клубного типа</t>
  </si>
  <si>
    <t>19.1</t>
  </si>
  <si>
    <t>Фактическое количество клубов и учреждений клубного типа</t>
  </si>
  <si>
    <t>19.1.1</t>
  </si>
  <si>
    <t>В городе Урай имеется 2 клуба (ККЦК "Юность Шаима" и КДЦ "Нефтяник") и одно учреждение клубного типа - МАУ "Культура". Также на территории города Урай осуществляет свою деятельность филиал БУ ХМАО-Югры "Центр народных промыслов и ремесел" - Школа-мастерская народных промыслов. Информация указана согласно подаваемым формам статистической отчетности (7-НК).</t>
  </si>
  <si>
    <t>Требуемое количество клубов и учреждений клубного типа в соответствии с утвержденным нормативом</t>
  </si>
  <si>
    <t>19.1.2</t>
  </si>
  <si>
    <t>Уровень фактической обеспеченности учреждениями культуры от нормативной потребности: библиотеками</t>
  </si>
  <si>
    <t>19.2</t>
  </si>
  <si>
    <t>Общее число библиотек и библиотек-филиалов на конец отчетного года</t>
  </si>
  <si>
    <t>19.2.1</t>
  </si>
  <si>
    <t>В городе Урай осуществляют деятельность детская библиотека, центральная библиотека имени Л.И.Либова и библиотека-филиал №2.</t>
  </si>
  <si>
    <t>Число отделов внестанционарного обслуживания (библиотечных пунктов)</t>
  </si>
  <si>
    <t>19.2.2</t>
  </si>
  <si>
    <t>На сегодняшний день действует 2 пункта внестационарного обслуживания в МБДОУ №21 (два здания).</t>
  </si>
  <si>
    <t>Число учреждений культурно-досугового типа, занимающихся библиотечной деятельностью</t>
  </si>
  <si>
    <t>19.2.3</t>
  </si>
  <si>
    <t>Учреждения культурно-досугового типа, занимающиеся библиотечной деятельностью на территории города Урай отсутствуют.</t>
  </si>
  <si>
    <t>Требуемое количество общедоступных библиотек в соответствии с утвержденным нормативом</t>
  </si>
  <si>
    <t>19.2.4</t>
  </si>
  <si>
    <t>Нормативная потребность определяется в соответствии с распоряжением Минкультуры России от 02.08.2017 №Р-965 "Об утверждении Методических рекомендаций субъектам Российской Федерации и органам местного самоуправления по развитию сети организаций культуры и обеспеченности населения услугами организаций культуры".</t>
  </si>
  <si>
    <t>Уровень фактической обеспеченности учреждениями культуры от нормативной потребности: парками культуры и отдыха</t>
  </si>
  <si>
    <t>19.3</t>
  </si>
  <si>
    <t>Обеспеченность населения парками культуры и отдыха (на конец года)</t>
  </si>
  <si>
    <t>19.3.1</t>
  </si>
  <si>
    <t>На территории города Урай осуществляет деятельность 1 парк культуры и отдыха.</t>
  </si>
  <si>
    <t>Нормативный показатель обеспеченности парками культуры и отдыха</t>
  </si>
  <si>
    <t>19.3.2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</si>
  <si>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</si>
  <si>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</t>
  </si>
  <si>
    <t>Значение показателя ежегодно без изменений.</t>
  </si>
  <si>
    <t>Число зданий, которые находятся в аварийном состоянии или требуют капитального ремонта</t>
  </si>
  <si>
    <t>20.1</t>
  </si>
  <si>
    <t>Муниципальные учреждения, здания которых находятся в аварийном состоянии или требуют капитального ремонта - отсутствуют.</t>
  </si>
  <si>
    <t>Общее число зданий государственных и муниципальных учреждений культуры</t>
  </si>
  <si>
    <t>20.2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</si>
  <si>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</si>
  <si>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21</t>
  </si>
  <si>
    <t>Объекты культурного наследия, находящиеся в муниципальной собственности на территории города Урай отсутствуют.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</si>
  <si>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</si>
  <si>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21.1</t>
  </si>
  <si>
    <t>Количество объектов культурного наследия, находящихся в муниципальной собственности всего</t>
  </si>
  <si>
    <t>21.2</t>
  </si>
  <si>
    <t>Физическая культура и спорт</t>
  </si>
  <si>
    <t>Доля населения, систематически занимающегося физической культурой и спортом</t>
  </si>
  <si>
    <t>22</t>
  </si>
  <si>
    <t>Численность лиц, систематически занимающихся физической культурой и спортом</t>
  </si>
  <si>
    <t>22.1</t>
  </si>
  <si>
    <t>Численность населения в возрасте 3-79 лет на 1 января отчетного года</t>
  </si>
  <si>
    <t>22.2</t>
  </si>
  <si>
    <t>Доля обучающихся, систематически занимающихся физической культурой и спортом, в общей численности обучающихся</t>
  </si>
  <si>
    <t>23</t>
  </si>
  <si>
    <t>Численность обучающихся, занимающихся физической культурой и спортом</t>
  </si>
  <si>
    <t>23.1</t>
  </si>
  <si>
    <t>Численность населения в возрасте 0-17 лет на 1 января отчетного года (с 2017 года численность населения в возрасте 3-18 лет)</t>
  </si>
  <si>
    <t>23.2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</si>
  <si>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</si>
  <si>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</si>
  <si>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Квадратный метр</t>
  </si>
  <si>
    <t>24</t>
  </si>
  <si>
    <t>В том числе введено общей площади жилых помещений, приходящаяся в среднем на одного жителя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</si>
  <si>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</si>
  <si>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</si>
  <si>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25</t>
  </si>
  <si>
    <t>В том числе: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</si>
  <si>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</si>
  <si>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жилищного строительства, индивидуального жилищного строительства в расчете на 10 тыс. человек населения</t>
  </si>
  <si>
    <t>25.1.1</t>
  </si>
  <si>
    <t>Площадь земельных участков, предоставленных для жилищного строительства, индивидуального строительства</t>
  </si>
  <si>
    <t>25.1.1.1</t>
  </si>
  <si>
    <t>Площадь земельных участков, предоставленных для комплексного освоения в целях жилищного строительства в расчете на 10 тыс. человек населения</t>
  </si>
  <si>
    <t>25.1.2</t>
  </si>
  <si>
    <t>Площадь земельных участков, предоставленных для комплексного освоения в целях жилищного строительства</t>
  </si>
  <si>
    <t>25.1.2.2</t>
  </si>
  <si>
    <t>Для комплексного освоения в целях жилищного строительства земельных участков не предоставлялось.</t>
  </si>
  <si>
    <t>Площадь земельных участков, предоставленных для строительства, всего</t>
  </si>
  <si>
    <t>25.2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</si>
  <si>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лет; иных объектов капитального строительства - в течение 5 лет</t>
  </si>
  <si>
    <t>26</t>
  </si>
  <si>
    <t>Объекты отвечающие условию показателя на территории города Урай отсутствуют.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</si>
  <si>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</t>
  </si>
  <si>
    <t>26.1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</si>
  <si>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5 лет</t>
  </si>
  <si>
    <t>26.2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</si>
  <si>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</si>
  <si>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</si>
  <si>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</si>
  <si>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</si>
  <si>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27.1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</si>
  <si>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</si>
  <si>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27.2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</si>
  <si>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</t>
  </si>
  <si>
    <t>27.3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</si>
  <si>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</si>
  <si>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27.4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</si>
  <si>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</si>
  <si>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27.5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</si>
  <si>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</si>
  <si>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27.6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</si>
  <si>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</si>
  <si>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27.7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</si>
  <si>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</si>
  <si>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27.8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</si>
  <si>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</si>
  <si>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27.9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</si>
  <si>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</si>
  <si>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27.10</t>
  </si>
  <si>
    <t>Общее число многоквартирных домов в городском округе (муниципальном районе), собственники помещений в которых должны выбирать способ управления данными домами</t>
  </si>
  <si>
    <t>27.11</t>
  </si>
  <si>
    <t>Количество многоквартирных домов, в которых собственники помещений выбрали и реализуют способ управления многоквартирными домами</t>
  </si>
  <si>
    <t>27.12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</si>
  <si>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</si>
  <si>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28</t>
  </si>
  <si>
    <t>Количество организаций коммунального комплекса, осуществляющих оказание коммунальных услуг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</si>
  <si>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28.1</t>
  </si>
  <si>
    <t>Общее число организаций коммунального комплекса</t>
  </si>
  <si>
    <t>28.2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</si>
  <si>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</si>
  <si>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29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</si>
  <si>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</si>
  <si>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29.1</t>
  </si>
  <si>
    <t>Общее количество многоквартирных домов</t>
  </si>
  <si>
    <t>29.2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</si>
  <si>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</si>
  <si>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30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</si>
  <si>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</si>
  <si>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</si>
  <si>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31</t>
  </si>
  <si>
    <t>Величина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</si>
  <si>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31.1</t>
  </si>
  <si>
    <t>Общий объем собственных доходов бюджета муниципального образования (без учета субвенций)</t>
  </si>
  <si>
    <t>31.2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</si>
  <si>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</si>
  <si>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32</t>
  </si>
  <si>
    <t>Организации муниципальной формы собственности, находящиеся в стадии банкротства, на территории города Урай отсутствуют.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</si>
  <si>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</si>
  <si>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32.1</t>
  </si>
  <si>
    <t>Полная учетная стоимость основных фондов организаций муниципальной формы собственности</t>
  </si>
  <si>
    <t>32.2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</si>
  <si>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</si>
  <si>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33</t>
  </si>
  <si>
    <t>Объектов не завершенного в установленные сроки строительства, осуществляемого за счет средств городского округа, в муниципальном образовании город Урай не имеется.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</si>
  <si>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</si>
  <si>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34</t>
  </si>
  <si>
    <t>Просроченная кредиторская задолженность по оплате труда (включая начисления на оплату труда) муниципальных учреждений (на конец года) отсутствует.</t>
  </si>
  <si>
    <t>Величина просроченной кредиторской задолженности по оплате труда (включая начисления на оплату труда) муниципальных учреждений (на конец года)</t>
  </si>
  <si>
    <t>34.1</t>
  </si>
  <si>
    <t>Просроченная кредиторская задолженность по оплате труда (включая начисления на оплату труда) муниципальных учреждений в городском округе Урай отсутствует.</t>
  </si>
  <si>
    <t>Общий объем расходов муниципального образования на оплату труда (включая начисления на оплату труда) муниципальных учреждений</t>
  </si>
  <si>
    <t>34.2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</si>
  <si>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</si>
  <si>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35</t>
  </si>
  <si>
    <t>Общий объем расходов бюджета муниципального образования на содержание работников органов местного самоуправления, всего</t>
  </si>
  <si>
    <t>35.1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</si>
  <si>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</si>
  <si>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Условная единица</t>
  </si>
  <si>
    <t>36</t>
  </si>
  <si>
    <t>Решением Думы города Урай от 26.09.2013 №55 утвержден генеральный план города Урай.</t>
  </si>
  <si>
    <t>Удовлетворенность населения деятельностью местного самоуправления городского округа (муниципального района)</t>
  </si>
  <si>
    <t>Процент от числа опрошенных</t>
  </si>
  <si>
    <t>37</t>
  </si>
  <si>
    <t>Тысяча человек</t>
  </si>
  <si>
    <t>38</t>
  </si>
  <si>
    <t>Энергосбережение и повышение энергетической эффективности</t>
  </si>
  <si>
    <t>Удельная величина потребления энергетических ресурсов (электрическая и тепловая энергия, вода, природный газ) в многоквартирных домах (из расчета на 1 кв. метр общей площади и (или) на одного человека</t>
  </si>
  <si>
    <t>39</t>
  </si>
  <si>
    <t>Удельная величина потребления энергетических ресурсов в многоквартирных домах: электрическая энергия</t>
  </si>
  <si>
    <t>килловат в час на 1 проживающего</t>
  </si>
  <si>
    <t>39.1</t>
  </si>
  <si>
    <t>Суммарное потребление электроэнергии всеми МКД на территории муниципального образования</t>
  </si>
  <si>
    <t>Киловатт</t>
  </si>
  <si>
    <t>39.1.1</t>
  </si>
  <si>
    <t>Количество проживающих в многоквартирных домах (с электроэнергией)</t>
  </si>
  <si>
    <t>39.1.2</t>
  </si>
  <si>
    <t>Удельная величина потребления энергетических ресурсов в многоквартирных домах: тепловая энергия</t>
  </si>
  <si>
    <t>Гкал. на 1кв. метр общей площади</t>
  </si>
  <si>
    <t>39.2</t>
  </si>
  <si>
    <t>Суммарный объём потребленной тепловой энергии всеми МКД на территории муниципального образования</t>
  </si>
  <si>
    <t>Гигакалория</t>
  </si>
  <si>
    <t>39.2.1</t>
  </si>
  <si>
    <t>Общая площадь многоквартирных домов</t>
  </si>
  <si>
    <t>39.2.2</t>
  </si>
  <si>
    <t>Удельная величина потребления энергетических ресурсов в многоквартирных домах: горячая вода</t>
  </si>
  <si>
    <t>кубических метров на 1 проживающего</t>
  </si>
  <si>
    <t>39.3</t>
  </si>
  <si>
    <t>Суммарный объём потребленной горячей воды всеми МКД на территории муниципального образования</t>
  </si>
  <si>
    <t>Кубический метр</t>
  </si>
  <si>
    <t>39.3.1</t>
  </si>
  <si>
    <t>Количество проживающих в многоквартирных домах (с горячей водой)</t>
  </si>
  <si>
    <t>39.3.2</t>
  </si>
  <si>
    <t>Удельная величина потребления энергетических ресурсов в многоквартирных домах: холодная вода</t>
  </si>
  <si>
    <t>39.4</t>
  </si>
  <si>
    <t>Суммарный объём потребленной холодной воды всеми МКД на территории муниципального образования</t>
  </si>
  <si>
    <t>39.4.1</t>
  </si>
  <si>
    <t>Количество проживающих в многоквартирных домах (с холодной водой)</t>
  </si>
  <si>
    <t>39.4.2</t>
  </si>
  <si>
    <t>Удельная величина потребления энергетических ресурсов в многоквартирных домах: природный газ</t>
  </si>
  <si>
    <t>39.5</t>
  </si>
  <si>
    <t>Суммарный объём потребленного природного газа всеми МКД на территории муниципального образования</t>
  </si>
  <si>
    <t>39.5.1</t>
  </si>
  <si>
    <t>Количество проживающих в многоквартирных домах (с газом)</t>
  </si>
  <si>
    <t>39.5.2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</si>
  <si>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 (из расчета на 1 кв. метр общей площади и (или) на одного человека)</t>
  </si>
  <si>
    <t>40</t>
  </si>
  <si>
    <t>Удельная величина потребления энергетических ресурсов муниципальными бюджетными учреждениями: электрическая энергия</t>
  </si>
  <si>
    <t>40.1</t>
  </si>
  <si>
    <t>Суммарное потребление электроэнергии всеми муниципальными бюджетными учреждениями на территории муниципального образования</t>
  </si>
  <si>
    <t>40.1.1</t>
  </si>
  <si>
    <t>Удельная величина потребления энергетических ресурсов муниципальными бюджетными учреждениями: тепловая энергия</t>
  </si>
  <si>
    <t>40.2</t>
  </si>
  <si>
    <t>Суммарное потребление тепловой энергии всеми муниципальными бюджетными учреждениями на территории муниципального образования</t>
  </si>
  <si>
    <t>40.2.1</t>
  </si>
  <si>
    <t>Общая площадь муниципальных бюджетных учреждений на территории муниципального образования</t>
  </si>
  <si>
    <t>40.2.2</t>
  </si>
  <si>
    <t>Удельная величина потребления энергетических ресурсов муниципальными бюджетными учреждениями: горячая вода</t>
  </si>
  <si>
    <t>40.3</t>
  </si>
  <si>
    <t>Суммарный объём потребленной горячей воды муниципальными бюджетными учреждениями на территории муниципального образования</t>
  </si>
  <si>
    <t>40.3.1</t>
  </si>
  <si>
    <t>Удельная величина потребления энергетических ресурсов муниципальными бюджетными учреждениями: холодная вода</t>
  </si>
  <si>
    <t>40.4</t>
  </si>
  <si>
    <t>Суммарный объём потребленной холодной воды муниципальными бюджетными учреждениями на территории муниципального образования</t>
  </si>
  <si>
    <t>40.4.1</t>
  </si>
  <si>
    <t>Удельная величина потребления энергетических ресурсов муниципальными бюджетными учреждениями: природный газ</t>
  </si>
  <si>
    <t>40.5</t>
  </si>
  <si>
    <t>Суммарный объём потребленного природного газа всеми муниципальными бюджетными учреждениями на территории муниципального образования</t>
  </si>
  <si>
    <t>40.5.1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</si>
  <si>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образований» на основании распоряжения Правительства Ханты-Мансийского автономного округа – Югры от 20.07.2018 № 378-рп «О внесении изменений в распоряжение Правительства Ханты-Мансийского автономного округа – Югры от 15 марта 2013 года N 92-рп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</si>
  <si>
    <t>Балл</t>
  </si>
  <si>
    <t>41</t>
  </si>
  <si>
    <t>Результаты независимой оценки качества условий оказания услуг муниципальными организациями в сфере культуры</t>
  </si>
  <si>
    <t>41.1</t>
  </si>
  <si>
    <t>Результаты независимой оценки качества условий оказания услуг муниципальными организациями в сфере охраны здоровья</t>
  </si>
  <si>
    <t>41.2</t>
  </si>
  <si>
    <t>Результаты независимой оценки качества условий оказания услуг муниципальными организациями в сфере образования</t>
  </si>
  <si>
    <t>41.3</t>
  </si>
  <si>
    <t>Результаты независимой оценки качества условий оказания услуг муниципальными организациями в сфере социального обслуживания</t>
  </si>
  <si>
    <t>41.4</t>
  </si>
  <si>
    <t>Результаты независимой оценки качества условий оказания услуг иными муниципальными организациями</t>
  </si>
  <si>
    <t>41.5</t>
  </si>
  <si>
    <t>На 01.04.2023</t>
  </si>
  <si>
    <t>Оценка на конец 2023 года, официальная статистика не сформирована.</t>
  </si>
  <si>
    <t>Значение показателя за 2023 год сохранится на уровне 2022 года.</t>
  </si>
  <si>
    <t>Оценочные данные, значение показателя будет сформировано в сентябре 2023 года.</t>
  </si>
  <si>
    <t xml:space="preserve">Оценка показателя на 01.01.2024 отражена с учетом ожидаемого исполнения за 2023 год. </t>
  </si>
  <si>
    <t>Показатель рассчитывается на основании результатов опроса, проводимого ежегодно Департаментом общественных и внешних связей после оканчания отчетного года.</t>
  </si>
  <si>
    <t xml:space="preserve">Оценка на конец отчетного года. Расчетный показатель. </t>
  </si>
  <si>
    <t>Значение показателя отражается  по форме №1-ФК «Сведения о физической культуре и спорте», сведения формирутся единовременно по окончанию отчетного года.</t>
  </si>
  <si>
    <t>Оценка на конец отчетного года. Расчетный показатель.</t>
  </si>
  <si>
    <t>Значение показателя отражается  по форме №1-ФК «Сведения о физической культуре и спорте», сведения формирутся единовременно по окончании отчетного года.</t>
  </si>
  <si>
    <t>Статистическая информация будет сформирована в сентябре 2023 года.</t>
  </si>
  <si>
    <t>Значение показателя в 2023 году сохранится на уровне 2022 года.</t>
  </si>
  <si>
    <t>В 2023 году на кадастровом учете не стоят 2 дома, расположенные по адресам: Западный,12, мкр.1Д, д.14Д.</t>
  </si>
  <si>
    <t>Оценка качества условий оказания услуг проводится курирующим Департаментом, в качестве результата принимается средняя оценка по муниципальным организациям города.</t>
  </si>
  <si>
    <t>Значение показателя будет сформировано по итогам 2023 года.</t>
  </si>
  <si>
    <t>Х</t>
  </si>
  <si>
    <t xml:space="preserve">Количество субъектов малого и среднего предпринимательства формируется ежемесячно 10 числа месяца, следующего за отчетным из Единого реестра субъектов малого и среднего предпринимательства с сайта Федеральной налоговой службы (https://rmsp.nalog). </t>
  </si>
  <si>
    <t>На 01.07.2023</t>
  </si>
  <si>
    <t>Статистическая информация сформирована за 1 квартал 2023 года.</t>
  </si>
  <si>
    <t>Информация о промежуточных результатах мониторинга показателей оценки эффективности деятельности органов местного самоуправления города Урай за 1 полугодие 2023 года.</t>
  </si>
  <si>
    <t>Снижение общего количества субъектов МСП связано с переходом в категорию "самозанятых" (на 10.07.2023 2068).</t>
  </si>
  <si>
    <t>Оценка численности населения согласно итогам социально-экономического развития города Урай за 1 полугодие 2023 года. Официальная статистика не сформирована.</t>
  </si>
  <si>
    <t>Показатель 2023 года сохранится на уровне 2022 года. Данные формируются по единственной отчитывающейся в органы статистики сельскохозяйственной организации АО "Агроника".</t>
  </si>
  <si>
    <t>Фактические данные за 1 полугодие 2023 года.</t>
  </si>
  <si>
    <t>Статистическая информация о численности детей будет сформирована в сентябре текущего года.</t>
  </si>
  <si>
    <t xml:space="preserve">Показатель будет сформирован по итогам завершения аттестационного периода (в сентябре 2023 года). </t>
  </si>
  <si>
    <t>Согласно данным управления образования администрации города Урай.</t>
  </si>
  <si>
    <t>Показать будет выполнен по итогам отчетного года.</t>
  </si>
  <si>
    <t>По состоянию на 01.07.2023 - 8 единиц: 2 здания МБУДО ДШИ; 5 объектов МАУ "Культура": ККЦК "Юность Шаима", КДЦ "Нефтяник", Культурно-исторический центр, Библиотека-филиал (мкр. Г, д. 18Г), Парк культуры и отдыха. С 2020 года в расчет показателя включен филиал БУ ХМАО-Югры "Центр народных промыслов и ремесел" - Школа-мастерская народных промыслов, осуществляющий деятельность на территории города Урай.</t>
  </si>
  <si>
    <t>За 1 полугодие 2023 года заверешено расселение 7 многоквартирных домов площадью 3,0 тыс.кв.м., снесены 3 дома площадью 1,6 тыс.кв.м. Обеспечены жильем в рамках жилищных программ 73 семьи по следующим категориям: 6 - очередников, 48 - переселенные из аварийного жилья, 9 - молодые семьи, 6 - дети-сироты, 4 - Департамент строительства ХМАО-Югры. В очереди на начало года стоит 393 семьи.</t>
  </si>
  <si>
    <t>Увеличение оценки показателя на 2023 год в сравнении с плановым показателем на 2023 год  в связи с ростом поступлений налоговых доходов (налога  на доходы физических лиц в связи с индексацией заработной платы работников в учреждениях и организациях города).</t>
  </si>
  <si>
    <t>Рекомендуемые нормы и нормативы оптимального размещения учреждений культуры клубного типа в городском округе с населением до 100,0 тыс. чел. составляет 1 учреждение на 20,0 тыс.чел. Численность населения городского округа город Урай на конец 2022 года составляет 41 131 человек. Расчет: 41 131/20 000 чел. *100% = 2,06 учреждений культуры.</t>
  </si>
  <si>
    <t>Рекомендуемые нормы и нормативы оптимального размещения парков культуры и отдыха на 30,0 тыс.жителей составляет 1 парк. Расчет по городскому округу 41 131/30000 = 1,371; 1/1,371 * 100% = 72,9%.</t>
  </si>
  <si>
    <t xml:space="preserve">Общая площадь жилых помещений в 2022 году составила 945,34 тыс. кв. м. В 1 полугодии 2023 года введен 1 МКД площадью 2529,95 кв. м., ИЖС (СОНТ)  площадью 1361,0 кв. м. Всего ввод составил 3890,95 кв. м., снесено 1660,7 кв. м. Общая площадь жилых помещений составила 947,57 кв. 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</si>
  <si>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2023 году предоставлено земельных участков общей площадью 40 107 кв.м.</t>
  </si>
  <si>
    <t>Всего для жилищного строительство в 2023 году предоставлено 30 212 кв. м.</t>
  </si>
  <si>
    <t>Статистическая информация сформирована по данным управления культуры и социальным вопросам. Показатель будет исполнен по итогам 2023 года.</t>
  </si>
  <si>
    <t xml:space="preserve">Приложение </t>
  </si>
  <si>
    <t>Протяженность дорог, не соответствующих нормативным требованиям определена во 2 квартале 2023 года и составляет 1,6 км: автодорога по ул. И.Шестакова. В настоящее время проводится процедура заключения контракта на ремонт дороги.</t>
  </si>
  <si>
    <t>Среднемесячная номинальная начисленная заработная плата работников МАУ Старт за 1 полугодие 2023 года составила 62 104,6 рубля, Центра красоты и здоровья 45 040 рублей.</t>
  </si>
  <si>
    <t>Факт на 01.07.2023 по данным управления образования администрации города Урай. Значительное увеличение значений показателей за полугодие сложилось за счет отпускных выплат.</t>
  </si>
  <si>
    <r>
      <rPr>
        <b/>
        <sz val="11"/>
        <color rgb="FF000000"/>
        <rFont val="Times New Roman"/>
        <family val="1"/>
        <charset val="204"/>
      </rPr>
      <t>В 2023 году предоставлено под строительство посредством аукциона (30212 кв.м.):</t>
    </r>
    <r>
      <rPr>
        <sz val="11"/>
        <color rgb="FF000000"/>
        <rFont val="Times New Roman"/>
        <family val="1"/>
        <charset val="204"/>
      </rPr>
      <t xml:space="preserve">
под ИЖС (ул.Чернякова 9) 1096 кв.м
под ИЖС (ул.Звонкая 2) 1254 кв.м
под ИЖС (ул.Звонкая 2) 1286 кв.м
под строительство МЖД 1Г - 4581 кв.м;
под строительство МЖД 1Д - 5855 кв.м;
под строительство МЖД 1Г - 7011кв.м;
под строительство МЖД 1Д - 7400 кв.м
под ИЖС льготным категориям граждан (2 участка мкр.Солнечный) 1729 кв.м.
</t>
    </r>
    <r>
      <rPr>
        <b/>
        <sz val="11"/>
        <color rgb="FF000000"/>
        <rFont val="Times New Roman"/>
        <family val="1"/>
        <charset val="204"/>
      </rPr>
      <t>Планируется до конца 2023 года (27566 кв.м.):</t>
    </r>
    <r>
      <rPr>
        <sz val="11"/>
        <color rgb="FF000000"/>
        <rFont val="Times New Roman"/>
        <family val="1"/>
        <charset val="204"/>
      </rPr>
      <t xml:space="preserve">
Под ИЖС льготным категориям граждан (мкр.Южный) - 20034 кв.м
Под ИЖС с аукциона (2 участка Нагорная 31) - 935 кв.м
Под строительство магазина (Солнечный) - 687 кв.м
Под строительство объектов стоительная промышленность (проезд Студенческий)  - 5910 кв.м.                                                            </t>
    </r>
    <r>
      <rPr>
        <b/>
        <sz val="11"/>
        <color rgb="FF000000"/>
        <rFont val="Times New Roman"/>
        <family val="1"/>
        <charset val="204"/>
      </rPr>
      <t>Всего: 57778 кв. м.</t>
    </r>
  </si>
  <si>
    <r>
      <rPr>
        <b/>
        <sz val="11"/>
        <color rgb="FF000000"/>
        <rFont val="Times New Roman"/>
        <family val="1"/>
        <charset val="204"/>
      </rPr>
      <t>В 2023 году предоставлено под строительство посредством аукциона (40107 кв.м.):</t>
    </r>
    <r>
      <rPr>
        <sz val="11"/>
        <color rgb="FF000000"/>
        <rFont val="Times New Roman"/>
        <family val="1"/>
        <charset val="204"/>
      </rPr>
      <t xml:space="preserve">
под ИЖС (ул.Чернякова 9) 1096 кв.м
под ИЖС (ул.Звонкая 2) 1254 кв.м
под ИЖС (ул.Звонкая 2) 1286 кв.м
под магазин проезд 9 - 1122 кв.м
под объекты дорожного сервиса проезд 9 - 1963 кв.м
под строительство МЖД 1Г - 4581 кв.м;
под строительство МЖД 1Д - 5855 кв.м;
под строительство МЖД 1Г - 7011кв.м;
под строительство МЖД 1Д - 7400 кв.м
под ИЖС льготным категориям граждан (2 участка мкр.Солнечный) 1729 кв.м.
строительная промышленность - 6810 кв.м
</t>
    </r>
    <r>
      <rPr>
        <b/>
        <sz val="11"/>
        <color rgb="FF000000"/>
        <rFont val="Times New Roman"/>
        <family val="1"/>
        <charset val="204"/>
      </rPr>
      <t>Планируется до конца 2023 года (40909 кв. м.):</t>
    </r>
    <r>
      <rPr>
        <sz val="11"/>
        <color rgb="FF000000"/>
        <rFont val="Times New Roman"/>
        <family val="1"/>
        <charset val="204"/>
      </rPr>
      <t xml:space="preserve">
Под ИЖС льготным категориям граждан (мкр.Южный) - 20034 кв.м
Под ИЖС с аукциона (2 участка Нагорная 31) - 935 кв.м
Под строительство магазина (Солнечный) - 687 кв.м
Под строительство объектов стоительная промышленность (проезд Студенческий)  - 5910 кв.м
Под склад (проезд 9) - 2517 кв.м
Под ремонт автомобилей  (проезд Студенческий) - 3000 кв.м
Под трубопроводный транспорт - 6198 кв.м
Под склад (Проезд 7) - 1628 кв.м.                                                 </t>
    </r>
    <r>
      <rPr>
        <b/>
        <sz val="11"/>
        <color rgb="FF000000"/>
        <rFont val="Times New Roman"/>
        <family val="1"/>
        <charset val="204"/>
      </rPr>
      <t>Всего: 81016 кв. м.</t>
    </r>
  </si>
  <si>
    <t xml:space="preserve">Осуществлен ввод 1 МКД, снос 3 МКД. Запланировано в 2023 году 389 МКД (снос - 10 мкд, ввод - 3 мкд). </t>
  </si>
  <si>
    <t>В 2023 году ввенден 1 МКД, осуществлен снос 3 МКД, планируется ввод еще 2 МКД, снос еще 7 МКД.</t>
  </si>
  <si>
    <t xml:space="preserve">Основную долю дополнительных поступлений составили субсидии на реализацию полномочий в области строительства и жилищных отношений,  безвозмездные поступления в рамках Соглашения о сотрудничестве между Правительством ХМАО-Югры и ПАО "НК ЛУКОЙЛ". </t>
  </si>
  <si>
    <t>По состоянию на 01.07.2023 года в собственность предоставлены земельные участки под садоводство и огородничество общей площадью 3,3 га (2 участка под ИЖС, 60 участков под СОНТы).</t>
  </si>
  <si>
    <t xml:space="preserve">До конца года к вводу планируется площадь, доведенная округом - 19,6 тыс.кв.м. Снос составит 5,4 тыс. кв. м. 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</si>
</sst>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###\ ###\ ###\ ###\ ##0.0;\-###\ ###\ ###\ ###\ ##0.0;0"/>
    <numFmt numFmtId="165" formatCode="###\ ###\ ###\ ###\ ##0.00;\-###\ ###\ ###\ ###\ ##0.00;0"/>
    <numFmt numFmtId="166" formatCode="###\ ###\ ###\ ###\ ##0;\-###\ ###\ ###\ ###\ ##0;0"/>
    <numFmt numFmtId="167" formatCode="###\ ###\ ###\ ###\ ##0.000;\-###\ ###\ ###\ ###\ ##0.000;0"/>
    <numFmt numFmtId="168" formatCode="#,##0.0"/>
    <numFmt numFmtId="169" formatCode="_-* #,##0.0\ _₽_-;\-* #,##0.0\ _₽_-;_-* &quot;-&quot;??\ _₽_-;_-@_-"/>
    <numFmt numFmtId="170" formatCode="0_ ;\-0\ "/>
  </numFmts>
  <fonts count="8">
    <font>
      <sz val="11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8" fontId="5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horizontal="right" vertical="center" wrapText="1"/>
    </xf>
    <xf numFmtId="169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right" vertical="center"/>
    </xf>
    <xf numFmtId="166" fontId="6" fillId="3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7" fontId="5" fillId="2" borderId="1" xfId="0" applyNumberFormat="1" applyFont="1" applyFill="1" applyBorder="1" applyAlignment="1">
      <alignment horizontal="right" vertical="center"/>
    </xf>
    <xf numFmtId="167" fontId="5" fillId="3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70" fontId="5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5" fillId="0" borderId="5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="110" zoomScaleNormal="110" workbookViewId="0">
      <pane xSplit="3" ySplit="5" topLeftCell="G84" activePane="bottomRight" state="frozen"/>
      <selection pane="topRight"/>
      <selection pane="bottomLeft"/>
      <selection pane="bottomRight" activeCell="K85" sqref="K85"/>
    </sheetView>
  </sheetViews>
  <sheetFormatPr defaultRowHeight="15"/>
  <cols>
    <col min="1" max="1" width="20.42578125" customWidth="1"/>
    <col min="2" max="2" width="55" customWidth="1"/>
    <col min="3" max="3" width="19" customWidth="1"/>
    <col min="4" max="4" width="12" customWidth="1"/>
    <col min="5" max="5" width="1" hidden="1" customWidth="1"/>
    <col min="6" max="6" width="22.140625" customWidth="1"/>
    <col min="7" max="7" width="21" customWidth="1"/>
    <col min="8" max="8" width="21.42578125" customWidth="1"/>
    <col min="9" max="9" width="21.7109375" hidden="1" customWidth="1"/>
    <col min="10" max="10" width="21.7109375" customWidth="1"/>
    <col min="11" max="11" width="21.85546875" customWidth="1"/>
    <col min="12" max="12" width="60" customWidth="1"/>
  </cols>
  <sheetData>
    <row r="1" spans="1:12" ht="20.25">
      <c r="A1" s="32" t="s">
        <v>411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6" t="s">
        <v>393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>
      <c r="A3" s="1"/>
    </row>
    <row r="4" spans="1:12" ht="34.5" customHeight="1">
      <c r="A4" s="30" t="s">
        <v>0</v>
      </c>
      <c r="B4" s="30" t="s">
        <v>1</v>
      </c>
      <c r="C4" s="30" t="s">
        <v>2</v>
      </c>
      <c r="D4" s="30" t="s">
        <v>3</v>
      </c>
      <c r="E4" s="37" t="s">
        <v>4</v>
      </c>
      <c r="F4" s="38"/>
      <c r="G4" s="38"/>
      <c r="H4" s="38"/>
      <c r="I4" s="39"/>
      <c r="J4" s="40"/>
      <c r="K4" s="3" t="s">
        <v>5</v>
      </c>
      <c r="L4" s="30" t="s">
        <v>6</v>
      </c>
    </row>
    <row r="5" spans="1:12" ht="72.75" customHeight="1">
      <c r="A5" s="30"/>
      <c r="B5" s="30"/>
      <c r="C5" s="30"/>
      <c r="D5" s="30"/>
      <c r="E5" s="3">
        <v>2019</v>
      </c>
      <c r="F5" s="3">
        <v>2020</v>
      </c>
      <c r="G5" s="3">
        <v>2021</v>
      </c>
      <c r="H5" s="3">
        <v>2022</v>
      </c>
      <c r="I5" s="3" t="s">
        <v>374</v>
      </c>
      <c r="J5" s="3" t="s">
        <v>391</v>
      </c>
      <c r="K5" s="3">
        <v>2023</v>
      </c>
      <c r="L5" s="30"/>
    </row>
    <row r="6" spans="1:12" ht="84.75" customHeight="1">
      <c r="A6" s="31" t="s">
        <v>7</v>
      </c>
      <c r="B6" s="4" t="s">
        <v>8</v>
      </c>
      <c r="C6" s="5" t="s">
        <v>9</v>
      </c>
      <c r="D6" s="5" t="s">
        <v>10</v>
      </c>
      <c r="E6" s="6">
        <v>346.2</v>
      </c>
      <c r="F6" s="6">
        <f>(F7/F8)*10000</f>
        <v>319.84044910621958</v>
      </c>
      <c r="G6" s="6">
        <f t="shared" ref="G6:I6" si="0">(G7/G8)*10000</f>
        <v>315.36739563602373</v>
      </c>
      <c r="H6" s="6">
        <f t="shared" si="0"/>
        <v>297.55398479438412</v>
      </c>
      <c r="I6" s="6">
        <f t="shared" si="0"/>
        <v>294.21768707482994</v>
      </c>
      <c r="J6" s="6">
        <f>(J7/J8)*10000</f>
        <v>287.61761202013082</v>
      </c>
      <c r="K6" s="6">
        <v>298</v>
      </c>
      <c r="L6" s="17" t="s">
        <v>394</v>
      </c>
    </row>
    <row r="7" spans="1:12" ht="134.25" customHeight="1">
      <c r="A7" s="31"/>
      <c r="B7" s="4" t="s">
        <v>11</v>
      </c>
      <c r="C7" s="5" t="s">
        <v>9</v>
      </c>
      <c r="D7" s="5" t="s">
        <v>12</v>
      </c>
      <c r="E7" s="7">
        <v>1399</v>
      </c>
      <c r="F7" s="7">
        <v>1299</v>
      </c>
      <c r="G7" s="7">
        <v>1282</v>
      </c>
      <c r="H7" s="7">
        <v>1225</v>
      </c>
      <c r="I7" s="7">
        <v>1211</v>
      </c>
      <c r="J7" s="7">
        <v>1183</v>
      </c>
      <c r="K7" s="7">
        <v>1227</v>
      </c>
      <c r="L7" s="17" t="s">
        <v>390</v>
      </c>
    </row>
    <row r="8" spans="1:12" ht="89.25" customHeight="1">
      <c r="A8" s="31"/>
      <c r="B8" s="4" t="s">
        <v>13</v>
      </c>
      <c r="C8" s="5" t="s">
        <v>14</v>
      </c>
      <c r="D8" s="5" t="s">
        <v>15</v>
      </c>
      <c r="E8" s="6">
        <v>40415</v>
      </c>
      <c r="F8" s="6">
        <v>40614</v>
      </c>
      <c r="G8" s="6">
        <v>40651</v>
      </c>
      <c r="H8" s="6">
        <v>41169</v>
      </c>
      <c r="I8" s="6">
        <v>41160</v>
      </c>
      <c r="J8" s="6">
        <v>41131</v>
      </c>
      <c r="K8" s="7">
        <v>41171</v>
      </c>
      <c r="L8" s="17" t="s">
        <v>395</v>
      </c>
    </row>
    <row r="9" spans="1:12" ht="112.5">
      <c r="A9" s="31"/>
      <c r="B9" s="4" t="s">
        <v>16</v>
      </c>
      <c r="C9" s="5" t="s">
        <v>17</v>
      </c>
      <c r="D9" s="5" t="s">
        <v>18</v>
      </c>
      <c r="E9" s="6">
        <v>16.100000000000001</v>
      </c>
      <c r="F9" s="6">
        <f>(F10/F11)*100</f>
        <v>16.155583072328646</v>
      </c>
      <c r="G9" s="6">
        <f t="shared" ref="G9:I9" si="1">(G10/G11)*100</f>
        <v>16.253987543673098</v>
      </c>
      <c r="H9" s="6">
        <f t="shared" si="1"/>
        <v>25.052602047973068</v>
      </c>
      <c r="I9" s="6">
        <f t="shared" si="1"/>
        <v>25.052602047973068</v>
      </c>
      <c r="J9" s="6">
        <f>(J10/J11)*100</f>
        <v>25.15854763398146</v>
      </c>
      <c r="K9" s="7">
        <v>25.2</v>
      </c>
      <c r="L9" s="17" t="s">
        <v>375</v>
      </c>
    </row>
    <row r="10" spans="1:12" ht="56.25">
      <c r="A10" s="31"/>
      <c r="B10" s="4" t="s">
        <v>19</v>
      </c>
      <c r="C10" s="5" t="s">
        <v>14</v>
      </c>
      <c r="D10" s="5" t="s">
        <v>20</v>
      </c>
      <c r="E10" s="7">
        <v>2186</v>
      </c>
      <c r="F10" s="7">
        <v>2218</v>
      </c>
      <c r="G10" s="7">
        <v>2140</v>
      </c>
      <c r="H10" s="7">
        <v>3572</v>
      </c>
      <c r="I10" s="7">
        <v>3572</v>
      </c>
      <c r="J10" s="7">
        <v>3610</v>
      </c>
      <c r="K10" s="7">
        <v>3610</v>
      </c>
      <c r="L10" s="17"/>
    </row>
    <row r="11" spans="1:12" ht="100.5" customHeight="1">
      <c r="A11" s="31"/>
      <c r="B11" s="4" t="s">
        <v>21</v>
      </c>
      <c r="C11" s="5" t="s">
        <v>14</v>
      </c>
      <c r="D11" s="5" t="s">
        <v>22</v>
      </c>
      <c r="E11" s="7">
        <v>13575</v>
      </c>
      <c r="F11" s="7">
        <v>13729</v>
      </c>
      <c r="G11" s="7">
        <v>13166</v>
      </c>
      <c r="H11" s="7">
        <v>14258</v>
      </c>
      <c r="I11" s="7">
        <v>14258</v>
      </c>
      <c r="J11" s="7">
        <v>14349</v>
      </c>
      <c r="K11" s="7">
        <v>14349</v>
      </c>
      <c r="L11" s="17"/>
    </row>
    <row r="12" spans="1:12" ht="97.5" customHeight="1">
      <c r="A12" s="31"/>
      <c r="B12" s="4" t="s">
        <v>23</v>
      </c>
      <c r="C12" s="5" t="s">
        <v>24</v>
      </c>
      <c r="D12" s="5" t="s">
        <v>25</v>
      </c>
      <c r="E12" s="6">
        <v>94241</v>
      </c>
      <c r="F12" s="6">
        <v>91338</v>
      </c>
      <c r="G12" s="6">
        <v>64707</v>
      </c>
      <c r="H12" s="6">
        <v>83141</v>
      </c>
      <c r="I12" s="6">
        <v>83556.7</v>
      </c>
      <c r="J12" s="7">
        <v>83556.7</v>
      </c>
      <c r="K12" s="7">
        <v>83556.7</v>
      </c>
      <c r="L12" s="17" t="s">
        <v>375</v>
      </c>
    </row>
    <row r="13" spans="1:12" ht="93.75">
      <c r="A13" s="31"/>
      <c r="B13" s="4" t="s">
        <v>26</v>
      </c>
      <c r="C13" s="5" t="s">
        <v>17</v>
      </c>
      <c r="D13" s="5" t="s">
        <v>27</v>
      </c>
      <c r="E13" s="8">
        <v>60.39</v>
      </c>
      <c r="F13" s="8">
        <v>61.18</v>
      </c>
      <c r="G13" s="8">
        <v>61.43</v>
      </c>
      <c r="H13" s="8">
        <v>61.76</v>
      </c>
      <c r="I13" s="8">
        <f>(I14/I15)*100</f>
        <v>61.885057471264368</v>
      </c>
      <c r="J13" s="8">
        <f>(J14/J15)*100</f>
        <v>61.912643678160919</v>
      </c>
      <c r="K13" s="8">
        <f>(K14/K15)*100</f>
        <v>62.128735632183904</v>
      </c>
      <c r="L13" s="17"/>
    </row>
    <row r="14" spans="1:12" ht="108.75" customHeight="1">
      <c r="A14" s="31"/>
      <c r="B14" s="4" t="s">
        <v>28</v>
      </c>
      <c r="C14" s="5" t="s">
        <v>29</v>
      </c>
      <c r="D14" s="5" t="s">
        <v>30</v>
      </c>
      <c r="E14" s="7">
        <v>1313.5</v>
      </c>
      <c r="F14" s="7">
        <v>1330.7</v>
      </c>
      <c r="G14" s="7">
        <v>1336.2</v>
      </c>
      <c r="H14" s="7">
        <v>1343.3</v>
      </c>
      <c r="I14" s="7">
        <v>1346</v>
      </c>
      <c r="J14" s="7">
        <v>1346.6</v>
      </c>
      <c r="K14" s="7">
        <v>1351.3</v>
      </c>
      <c r="L14" s="17" t="s">
        <v>420</v>
      </c>
    </row>
    <row r="15" spans="1:12" ht="93.75">
      <c r="A15" s="31"/>
      <c r="B15" s="4" t="s">
        <v>31</v>
      </c>
      <c r="C15" s="5" t="s">
        <v>29</v>
      </c>
      <c r="D15" s="5" t="s">
        <v>32</v>
      </c>
      <c r="E15" s="7">
        <v>2175</v>
      </c>
      <c r="F15" s="7">
        <v>2175</v>
      </c>
      <c r="G15" s="7">
        <v>2175</v>
      </c>
      <c r="H15" s="7">
        <v>2175</v>
      </c>
      <c r="I15" s="7">
        <v>2175</v>
      </c>
      <c r="J15" s="7">
        <v>2175</v>
      </c>
      <c r="K15" s="7">
        <v>2175</v>
      </c>
      <c r="L15" s="17"/>
    </row>
    <row r="16" spans="1:12" ht="93.75" customHeight="1">
      <c r="A16" s="31"/>
      <c r="B16" s="4" t="s">
        <v>33</v>
      </c>
      <c r="C16" s="5" t="s">
        <v>17</v>
      </c>
      <c r="D16" s="5" t="s">
        <v>34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100</v>
      </c>
      <c r="L16" s="17" t="s">
        <v>396</v>
      </c>
    </row>
    <row r="17" spans="1:12" ht="37.5">
      <c r="A17" s="31"/>
      <c r="B17" s="4" t="s">
        <v>35</v>
      </c>
      <c r="C17" s="5" t="s">
        <v>9</v>
      </c>
      <c r="D17" s="5" t="s">
        <v>36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17" t="s">
        <v>37</v>
      </c>
    </row>
    <row r="18" spans="1:12" ht="56.25" customHeight="1">
      <c r="A18" s="31"/>
      <c r="B18" s="4" t="s">
        <v>38</v>
      </c>
      <c r="C18" s="5" t="s">
        <v>9</v>
      </c>
      <c r="D18" s="5" t="s">
        <v>39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17" t="s">
        <v>37</v>
      </c>
    </row>
    <row r="19" spans="1:12" ht="127.5" customHeight="1">
      <c r="A19" s="31"/>
      <c r="B19" s="4" t="s">
        <v>40</v>
      </c>
      <c r="C19" s="5" t="s">
        <v>17</v>
      </c>
      <c r="D19" s="5" t="s">
        <v>41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(J20/J21)*100</f>
        <v>1.8161180476730991</v>
      </c>
      <c r="K19" s="8">
        <v>0</v>
      </c>
      <c r="L19" s="17" t="s">
        <v>412</v>
      </c>
    </row>
    <row r="20" spans="1:12" ht="56.25">
      <c r="A20" s="31"/>
      <c r="B20" s="4" t="s">
        <v>42</v>
      </c>
      <c r="C20" s="5" t="s">
        <v>43</v>
      </c>
      <c r="D20" s="5" t="s">
        <v>44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1.6</v>
      </c>
      <c r="K20" s="10">
        <v>0</v>
      </c>
      <c r="L20" s="17"/>
    </row>
    <row r="21" spans="1:12" ht="37.5">
      <c r="A21" s="31"/>
      <c r="B21" s="4" t="s">
        <v>45</v>
      </c>
      <c r="C21" s="5" t="s">
        <v>43</v>
      </c>
      <c r="D21" s="5" t="s">
        <v>46</v>
      </c>
      <c r="E21" s="10">
        <v>82.9</v>
      </c>
      <c r="F21" s="10">
        <v>82.3</v>
      </c>
      <c r="G21" s="10">
        <v>79.7</v>
      </c>
      <c r="H21" s="10">
        <v>88.1</v>
      </c>
      <c r="I21" s="10">
        <v>88.1</v>
      </c>
      <c r="J21" s="10">
        <v>88.1</v>
      </c>
      <c r="K21" s="10">
        <v>88.1</v>
      </c>
      <c r="L21" s="17"/>
    </row>
    <row r="22" spans="1:12" ht="150">
      <c r="A22" s="31"/>
      <c r="B22" s="4" t="s">
        <v>47</v>
      </c>
      <c r="C22" s="5" t="s">
        <v>17</v>
      </c>
      <c r="D22" s="5" t="s">
        <v>48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17" t="s">
        <v>49</v>
      </c>
    </row>
    <row r="23" spans="1:12" ht="112.5">
      <c r="A23" s="31"/>
      <c r="B23" s="4" t="s">
        <v>50</v>
      </c>
      <c r="C23" s="5" t="s">
        <v>14</v>
      </c>
      <c r="D23" s="5" t="s">
        <v>51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7"/>
    </row>
    <row r="24" spans="1:12" ht="80.25" customHeight="1">
      <c r="A24" s="31"/>
      <c r="B24" s="4" t="s">
        <v>52</v>
      </c>
      <c r="C24" s="5" t="s">
        <v>53</v>
      </c>
      <c r="D24" s="5" t="s">
        <v>54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7"/>
    </row>
    <row r="25" spans="1:12" ht="75">
      <c r="A25" s="31"/>
      <c r="B25" s="4" t="s">
        <v>55</v>
      </c>
      <c r="C25" s="5" t="s">
        <v>24</v>
      </c>
      <c r="D25" s="5" t="s">
        <v>56</v>
      </c>
      <c r="E25" s="6">
        <v>69258.5</v>
      </c>
      <c r="F25" s="6">
        <v>72188.600000000006</v>
      </c>
      <c r="G25" s="6">
        <v>75724.7</v>
      </c>
      <c r="H25" s="6">
        <v>85447.5</v>
      </c>
      <c r="I25" s="6">
        <v>83040</v>
      </c>
      <c r="J25" s="6">
        <v>84958.6</v>
      </c>
      <c r="K25" s="7">
        <v>88865.4</v>
      </c>
      <c r="L25" s="17" t="s">
        <v>392</v>
      </c>
    </row>
    <row r="26" spans="1:12" ht="87" customHeight="1">
      <c r="A26" s="31"/>
      <c r="B26" s="4" t="s">
        <v>57</v>
      </c>
      <c r="C26" s="5" t="s">
        <v>24</v>
      </c>
      <c r="D26" s="5" t="s">
        <v>58</v>
      </c>
      <c r="E26" s="6">
        <v>46567</v>
      </c>
      <c r="F26" s="6">
        <v>49541.2</v>
      </c>
      <c r="G26" s="6">
        <v>52359.5</v>
      </c>
      <c r="H26" s="6">
        <v>58672.4</v>
      </c>
      <c r="I26" s="11">
        <v>54845</v>
      </c>
      <c r="J26" s="11">
        <v>66580.100000000006</v>
      </c>
      <c r="K26" s="7">
        <v>62368.7</v>
      </c>
      <c r="L26" s="33" t="s">
        <v>414</v>
      </c>
    </row>
    <row r="27" spans="1:12" ht="93.75" customHeight="1">
      <c r="A27" s="31"/>
      <c r="B27" s="4" t="s">
        <v>59</v>
      </c>
      <c r="C27" s="5" t="s">
        <v>24</v>
      </c>
      <c r="D27" s="5" t="s">
        <v>60</v>
      </c>
      <c r="E27" s="6">
        <v>58138.3</v>
      </c>
      <c r="F27" s="6">
        <v>60292.2</v>
      </c>
      <c r="G27" s="6">
        <v>63198.5</v>
      </c>
      <c r="H27" s="6">
        <v>68241.100000000006</v>
      </c>
      <c r="I27" s="11">
        <v>65078.7</v>
      </c>
      <c r="J27" s="11">
        <v>92282.9</v>
      </c>
      <c r="K27" s="7">
        <v>74741.7</v>
      </c>
      <c r="L27" s="34"/>
    </row>
    <row r="28" spans="1:12" ht="96.75" customHeight="1">
      <c r="A28" s="31"/>
      <c r="B28" s="4" t="s">
        <v>61</v>
      </c>
      <c r="C28" s="5" t="s">
        <v>24</v>
      </c>
      <c r="D28" s="5" t="s">
        <v>62</v>
      </c>
      <c r="E28" s="6">
        <v>64197</v>
      </c>
      <c r="F28" s="6">
        <v>67618.8</v>
      </c>
      <c r="G28" s="6">
        <v>76729.600000000006</v>
      </c>
      <c r="H28" s="6">
        <v>83263.600000000006</v>
      </c>
      <c r="I28" s="11">
        <v>71696</v>
      </c>
      <c r="J28" s="11">
        <v>112357.3</v>
      </c>
      <c r="K28" s="7">
        <v>88509.2</v>
      </c>
      <c r="L28" s="34"/>
    </row>
    <row r="29" spans="1:12" ht="75">
      <c r="A29" s="31"/>
      <c r="B29" s="4" t="s">
        <v>63</v>
      </c>
      <c r="C29" s="5" t="s">
        <v>64</v>
      </c>
      <c r="D29" s="5" t="s">
        <v>65</v>
      </c>
      <c r="E29" s="6">
        <v>231186.2</v>
      </c>
      <c r="F29" s="6">
        <v>245456.2</v>
      </c>
      <c r="G29" s="6">
        <v>284053</v>
      </c>
      <c r="H29" s="6">
        <v>302047.09999999998</v>
      </c>
      <c r="I29" s="11">
        <v>65580.3</v>
      </c>
      <c r="J29" s="11">
        <v>204198.2</v>
      </c>
      <c r="K29" s="6">
        <v>323116.5</v>
      </c>
      <c r="L29" s="34"/>
    </row>
    <row r="30" spans="1:12" ht="56.25">
      <c r="A30" s="31"/>
      <c r="B30" s="4" t="s">
        <v>66</v>
      </c>
      <c r="C30" s="5" t="s">
        <v>14</v>
      </c>
      <c r="D30" s="5" t="s">
        <v>67</v>
      </c>
      <c r="E30" s="6">
        <v>300.10000000000002</v>
      </c>
      <c r="F30" s="6">
        <v>302.5</v>
      </c>
      <c r="G30" s="6">
        <v>308.5</v>
      </c>
      <c r="H30" s="6">
        <v>302.3</v>
      </c>
      <c r="I30" s="11">
        <v>304.89999999999998</v>
      </c>
      <c r="J30" s="11">
        <v>302.89999999999998</v>
      </c>
      <c r="K30" s="6">
        <v>304.2</v>
      </c>
      <c r="L30" s="35"/>
    </row>
    <row r="31" spans="1:12" ht="86.25" customHeight="1">
      <c r="A31" s="31"/>
      <c r="B31" s="4" t="s">
        <v>68</v>
      </c>
      <c r="C31" s="5" t="s">
        <v>24</v>
      </c>
      <c r="D31" s="5" t="s">
        <v>69</v>
      </c>
      <c r="E31" s="6">
        <v>64124.3</v>
      </c>
      <c r="F31" s="6">
        <v>64124.3</v>
      </c>
      <c r="G31" s="6">
        <v>67992</v>
      </c>
      <c r="H31" s="6">
        <v>76675</v>
      </c>
      <c r="I31" s="12">
        <v>62630.3</v>
      </c>
      <c r="J31" s="12">
        <v>79803.25</v>
      </c>
      <c r="K31" s="7">
        <v>81895.899999999994</v>
      </c>
      <c r="L31" s="25" t="s">
        <v>410</v>
      </c>
    </row>
    <row r="32" spans="1:12" ht="100.5" customHeight="1">
      <c r="A32" s="31"/>
      <c r="B32" s="4" t="s">
        <v>70</v>
      </c>
      <c r="C32" s="5" t="s">
        <v>24</v>
      </c>
      <c r="D32" s="5" t="s">
        <v>71</v>
      </c>
      <c r="E32" s="6">
        <v>29340.1</v>
      </c>
      <c r="F32" s="6">
        <v>32827.599999999999</v>
      </c>
      <c r="G32" s="6">
        <v>46284</v>
      </c>
      <c r="H32" s="6">
        <v>52136.9</v>
      </c>
      <c r="I32" s="6">
        <v>43502.75</v>
      </c>
      <c r="J32" s="41">
        <v>53572.3</v>
      </c>
      <c r="K32" s="7">
        <v>54743.7</v>
      </c>
      <c r="L32" s="26" t="s">
        <v>413</v>
      </c>
    </row>
    <row r="33" spans="1:12" ht="112.5">
      <c r="A33" s="31" t="s">
        <v>72</v>
      </c>
      <c r="B33" s="4" t="s">
        <v>73</v>
      </c>
      <c r="C33" s="5" t="s">
        <v>17</v>
      </c>
      <c r="D33" s="5" t="s">
        <v>74</v>
      </c>
      <c r="E33" s="6">
        <v>73.5</v>
      </c>
      <c r="F33" s="6">
        <v>73</v>
      </c>
      <c r="G33" s="6">
        <v>74.3</v>
      </c>
      <c r="H33" s="6">
        <v>75.900000000000006</v>
      </c>
      <c r="I33" s="6">
        <f>(I34/I35)*100</f>
        <v>80.58984910836763</v>
      </c>
      <c r="J33" s="6">
        <f>(J34/J35)*100</f>
        <v>80.486968449931425</v>
      </c>
      <c r="K33" s="6">
        <v>76</v>
      </c>
      <c r="L33" s="17" t="s">
        <v>397</v>
      </c>
    </row>
    <row r="34" spans="1:12" ht="126.75" customHeight="1">
      <c r="A34" s="31"/>
      <c r="B34" s="4" t="s">
        <v>75</v>
      </c>
      <c r="C34" s="5" t="s">
        <v>14</v>
      </c>
      <c r="D34" s="5" t="s">
        <v>76</v>
      </c>
      <c r="E34" s="6">
        <v>2734</v>
      </c>
      <c r="F34" s="6">
        <v>2575</v>
      </c>
      <c r="G34" s="6">
        <v>2441</v>
      </c>
      <c r="H34" s="6">
        <v>2317</v>
      </c>
      <c r="I34" s="7">
        <v>2350</v>
      </c>
      <c r="J34" s="7">
        <v>2347</v>
      </c>
      <c r="K34" s="7">
        <v>2215</v>
      </c>
      <c r="L34" s="17"/>
    </row>
    <row r="35" spans="1:12" ht="97.5" customHeight="1">
      <c r="A35" s="31"/>
      <c r="B35" s="4" t="s">
        <v>77</v>
      </c>
      <c r="C35" s="5" t="s">
        <v>14</v>
      </c>
      <c r="D35" s="5" t="s">
        <v>78</v>
      </c>
      <c r="E35" s="6">
        <v>3722</v>
      </c>
      <c r="F35" s="6">
        <v>3527</v>
      </c>
      <c r="G35" s="6">
        <v>3287</v>
      </c>
      <c r="H35" s="6">
        <v>3053</v>
      </c>
      <c r="I35" s="13">
        <v>2916</v>
      </c>
      <c r="J35" s="13">
        <v>2916</v>
      </c>
      <c r="K35" s="7">
        <v>2916</v>
      </c>
      <c r="L35" s="17" t="s">
        <v>398</v>
      </c>
    </row>
    <row r="36" spans="1:12" ht="93.75">
      <c r="A36" s="31"/>
      <c r="B36" s="4" t="s">
        <v>79</v>
      </c>
      <c r="C36" s="5" t="s">
        <v>17</v>
      </c>
      <c r="D36" s="5" t="s">
        <v>80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17" t="s">
        <v>81</v>
      </c>
    </row>
    <row r="37" spans="1:12" ht="75">
      <c r="A37" s="31"/>
      <c r="B37" s="4" t="s">
        <v>82</v>
      </c>
      <c r="C37" s="5" t="s">
        <v>14</v>
      </c>
      <c r="D37" s="5" t="s">
        <v>83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7"/>
    </row>
    <row r="38" spans="1:12" ht="112.5">
      <c r="A38" s="31"/>
      <c r="B38" s="4" t="s">
        <v>84</v>
      </c>
      <c r="C38" s="5" t="s">
        <v>17</v>
      </c>
      <c r="D38" s="5" t="s">
        <v>85</v>
      </c>
      <c r="E38" s="6">
        <v>0</v>
      </c>
      <c r="F38" s="6">
        <v>12.5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17"/>
    </row>
    <row r="39" spans="1:12" ht="76.5" customHeight="1">
      <c r="A39" s="31"/>
      <c r="B39" s="4" t="s">
        <v>86</v>
      </c>
      <c r="C39" s="5" t="s">
        <v>9</v>
      </c>
      <c r="D39" s="5" t="s">
        <v>87</v>
      </c>
      <c r="E39" s="14">
        <v>8</v>
      </c>
      <c r="F39" s="14">
        <v>8</v>
      </c>
      <c r="G39" s="14">
        <v>8</v>
      </c>
      <c r="H39" s="14">
        <v>8</v>
      </c>
      <c r="I39" s="14">
        <v>8</v>
      </c>
      <c r="J39" s="14">
        <v>8</v>
      </c>
      <c r="K39" s="9">
        <v>5</v>
      </c>
      <c r="L39" s="17" t="s">
        <v>88</v>
      </c>
    </row>
    <row r="40" spans="1:12" ht="87.75" customHeight="1">
      <c r="A40" s="31"/>
      <c r="B40" s="4" t="s">
        <v>89</v>
      </c>
      <c r="C40" s="5" t="s">
        <v>9</v>
      </c>
      <c r="D40" s="5" t="s">
        <v>90</v>
      </c>
      <c r="E40" s="14">
        <v>0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9">
        <v>0</v>
      </c>
      <c r="L40" s="17"/>
    </row>
    <row r="41" spans="1:12" ht="124.5" customHeight="1">
      <c r="A41" s="31" t="s">
        <v>91</v>
      </c>
      <c r="B41" s="4" t="s">
        <v>92</v>
      </c>
      <c r="C41" s="5" t="s">
        <v>17</v>
      </c>
      <c r="D41" s="5" t="s">
        <v>93</v>
      </c>
      <c r="E41" s="6">
        <v>0.4</v>
      </c>
      <c r="F41" s="6">
        <v>0</v>
      </c>
      <c r="G41" s="6">
        <v>0</v>
      </c>
      <c r="H41" s="6">
        <v>0.9</v>
      </c>
      <c r="I41" s="6">
        <v>0</v>
      </c>
      <c r="J41" s="6">
        <v>0</v>
      </c>
      <c r="K41" s="6">
        <v>0</v>
      </c>
      <c r="L41" s="17" t="s">
        <v>399</v>
      </c>
    </row>
    <row r="42" spans="1:12" ht="75">
      <c r="A42" s="31"/>
      <c r="B42" s="4" t="s">
        <v>94</v>
      </c>
      <c r="C42" s="5" t="s">
        <v>14</v>
      </c>
      <c r="D42" s="5" t="s">
        <v>95</v>
      </c>
      <c r="E42" s="6">
        <v>1</v>
      </c>
      <c r="F42" s="6">
        <v>0</v>
      </c>
      <c r="G42" s="6">
        <v>0</v>
      </c>
      <c r="H42" s="6">
        <v>2</v>
      </c>
      <c r="I42" s="6">
        <v>0</v>
      </c>
      <c r="J42" s="6">
        <v>0</v>
      </c>
      <c r="K42" s="7">
        <v>0</v>
      </c>
      <c r="L42" s="17"/>
    </row>
    <row r="43" spans="1:12" ht="37.5">
      <c r="A43" s="31"/>
      <c r="B43" s="4" t="s">
        <v>96</v>
      </c>
      <c r="C43" s="5" t="s">
        <v>14</v>
      </c>
      <c r="D43" s="5" t="s">
        <v>97</v>
      </c>
      <c r="E43" s="6">
        <v>226</v>
      </c>
      <c r="F43" s="6">
        <v>262</v>
      </c>
      <c r="G43" s="6">
        <v>256</v>
      </c>
      <c r="H43" s="6">
        <v>222</v>
      </c>
      <c r="I43" s="6">
        <v>231</v>
      </c>
      <c r="J43" s="6">
        <v>234</v>
      </c>
      <c r="K43" s="7">
        <v>234</v>
      </c>
      <c r="L43" s="17"/>
    </row>
    <row r="44" spans="1:12" ht="93.75">
      <c r="A44" s="31"/>
      <c r="B44" s="4" t="s">
        <v>98</v>
      </c>
      <c r="C44" s="5" t="s">
        <v>17</v>
      </c>
      <c r="D44" s="5" t="s">
        <v>99</v>
      </c>
      <c r="E44" s="6">
        <v>94.8</v>
      </c>
      <c r="F44" s="6">
        <v>95.8</v>
      </c>
      <c r="G44" s="6">
        <v>96.9</v>
      </c>
      <c r="H44" s="6">
        <v>100</v>
      </c>
      <c r="I44" s="6">
        <v>100</v>
      </c>
      <c r="J44" s="6">
        <v>100</v>
      </c>
      <c r="K44" s="7">
        <v>100</v>
      </c>
      <c r="L44" s="17" t="s">
        <v>376</v>
      </c>
    </row>
    <row r="45" spans="1:12" ht="112.5">
      <c r="A45" s="31"/>
      <c r="B45" s="4" t="s">
        <v>100</v>
      </c>
      <c r="C45" s="5" t="s">
        <v>17</v>
      </c>
      <c r="D45" s="5" t="s">
        <v>101</v>
      </c>
      <c r="E45" s="6">
        <v>16.7</v>
      </c>
      <c r="F45" s="6">
        <v>16.7</v>
      </c>
      <c r="G45" s="6">
        <v>0</v>
      </c>
      <c r="H45" s="6">
        <v>0</v>
      </c>
      <c r="I45" s="6">
        <v>0</v>
      </c>
      <c r="J45" s="6">
        <v>0</v>
      </c>
      <c r="K45" s="6">
        <v>16.7</v>
      </c>
      <c r="L45" s="17"/>
    </row>
    <row r="46" spans="1:12" ht="75">
      <c r="A46" s="31"/>
      <c r="B46" s="4" t="s">
        <v>102</v>
      </c>
      <c r="C46" s="5" t="s">
        <v>9</v>
      </c>
      <c r="D46" s="5" t="s">
        <v>103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7">
        <v>0</v>
      </c>
      <c r="L46" s="17"/>
    </row>
    <row r="47" spans="1:12" ht="75">
      <c r="A47" s="31"/>
      <c r="B47" s="4" t="s">
        <v>104</v>
      </c>
      <c r="C47" s="5" t="s">
        <v>9</v>
      </c>
      <c r="D47" s="5" t="s">
        <v>105</v>
      </c>
      <c r="E47" s="14">
        <v>1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9">
        <v>1</v>
      </c>
      <c r="L47" s="17" t="s">
        <v>106</v>
      </c>
    </row>
    <row r="48" spans="1:12" ht="37.5">
      <c r="A48" s="31"/>
      <c r="B48" s="4" t="s">
        <v>107</v>
      </c>
      <c r="C48" s="5" t="s">
        <v>9</v>
      </c>
      <c r="D48" s="5" t="s">
        <v>108</v>
      </c>
      <c r="E48" s="14">
        <v>6</v>
      </c>
      <c r="F48" s="14">
        <v>6</v>
      </c>
      <c r="G48" s="14">
        <v>6</v>
      </c>
      <c r="H48" s="14">
        <v>6</v>
      </c>
      <c r="I48" s="14">
        <v>6</v>
      </c>
      <c r="J48" s="14">
        <v>6</v>
      </c>
      <c r="K48" s="9">
        <v>6</v>
      </c>
      <c r="L48" s="17" t="s">
        <v>109</v>
      </c>
    </row>
    <row r="49" spans="1:12" ht="75">
      <c r="A49" s="31"/>
      <c r="B49" s="4" t="s">
        <v>110</v>
      </c>
      <c r="C49" s="5" t="s">
        <v>17</v>
      </c>
      <c r="D49" s="5" t="s">
        <v>111</v>
      </c>
      <c r="E49" s="6">
        <v>86.5</v>
      </c>
      <c r="F49" s="6">
        <v>91.9</v>
      </c>
      <c r="G49" s="6">
        <v>83.1</v>
      </c>
      <c r="H49" s="6">
        <v>87.5</v>
      </c>
      <c r="I49" s="6">
        <v>97.8</v>
      </c>
      <c r="J49" s="6">
        <v>90.8</v>
      </c>
      <c r="K49" s="7">
        <v>93.2</v>
      </c>
      <c r="L49" s="17" t="s">
        <v>400</v>
      </c>
    </row>
    <row r="50" spans="1:12" ht="112.5">
      <c r="A50" s="31"/>
      <c r="B50" s="4" t="s">
        <v>112</v>
      </c>
      <c r="C50" s="5" t="s">
        <v>17</v>
      </c>
      <c r="D50" s="5" t="s">
        <v>113</v>
      </c>
      <c r="E50" s="6">
        <v>19.7</v>
      </c>
      <c r="F50" s="6">
        <v>27</v>
      </c>
      <c r="G50" s="6">
        <v>29.4</v>
      </c>
      <c r="H50" s="6">
        <v>25.7</v>
      </c>
      <c r="I50" s="6">
        <f>(I51/I53)*100</f>
        <v>25.713752565777199</v>
      </c>
      <c r="J50" s="6">
        <v>25.7</v>
      </c>
      <c r="K50" s="6">
        <v>24</v>
      </c>
      <c r="L50" s="17" t="s">
        <v>377</v>
      </c>
    </row>
    <row r="51" spans="1:12" ht="37.5">
      <c r="A51" s="31"/>
      <c r="B51" s="4" t="s">
        <v>114</v>
      </c>
      <c r="C51" s="5" t="s">
        <v>14</v>
      </c>
      <c r="D51" s="5" t="s">
        <v>115</v>
      </c>
      <c r="E51" s="6">
        <v>1041</v>
      </c>
      <c r="F51" s="6">
        <v>1437</v>
      </c>
      <c r="G51" s="6">
        <v>1572</v>
      </c>
      <c r="H51" s="6">
        <v>1378</v>
      </c>
      <c r="I51" s="7">
        <v>1378</v>
      </c>
      <c r="J51" s="7">
        <v>1378</v>
      </c>
      <c r="K51" s="7">
        <v>1304</v>
      </c>
      <c r="L51" s="17"/>
    </row>
    <row r="52" spans="1:12" ht="37.5">
      <c r="A52" s="31"/>
      <c r="B52" s="4" t="s">
        <v>116</v>
      </c>
      <c r="C52" s="5" t="s">
        <v>14</v>
      </c>
      <c r="D52" s="5" t="s">
        <v>117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  <c r="L52" s="17"/>
    </row>
    <row r="53" spans="1:12" ht="18.75">
      <c r="A53" s="31"/>
      <c r="B53" s="4" t="s">
        <v>118</v>
      </c>
      <c r="C53" s="5" t="s">
        <v>14</v>
      </c>
      <c r="D53" s="5" t="s">
        <v>119</v>
      </c>
      <c r="E53" s="6">
        <v>5284</v>
      </c>
      <c r="F53" s="6">
        <v>5319</v>
      </c>
      <c r="G53" s="6">
        <v>5344</v>
      </c>
      <c r="H53" s="6">
        <v>5359</v>
      </c>
      <c r="I53" s="7">
        <v>5359</v>
      </c>
      <c r="J53" s="7">
        <v>5359</v>
      </c>
      <c r="K53" s="7">
        <v>5434</v>
      </c>
      <c r="L53" s="17"/>
    </row>
    <row r="54" spans="1:12" ht="93.75">
      <c r="A54" s="31"/>
      <c r="B54" s="4" t="s">
        <v>120</v>
      </c>
      <c r="C54" s="5" t="s">
        <v>64</v>
      </c>
      <c r="D54" s="5" t="s">
        <v>121</v>
      </c>
      <c r="E54" s="6">
        <v>136.30000000000001</v>
      </c>
      <c r="F54" s="6">
        <v>144</v>
      </c>
      <c r="G54" s="6">
        <v>154</v>
      </c>
      <c r="H54" s="6">
        <v>163.1</v>
      </c>
      <c r="I54" s="6">
        <f>I55/I56</f>
        <v>179.5502043090639</v>
      </c>
      <c r="J54" s="6">
        <v>94.1</v>
      </c>
      <c r="K54" s="6">
        <v>177.5</v>
      </c>
      <c r="L54" s="17"/>
    </row>
    <row r="55" spans="1:12" ht="61.5" customHeight="1">
      <c r="A55" s="31"/>
      <c r="B55" s="4" t="s">
        <v>122</v>
      </c>
      <c r="C55" s="5" t="s">
        <v>64</v>
      </c>
      <c r="D55" s="5" t="s">
        <v>123</v>
      </c>
      <c r="E55" s="6">
        <v>711933.8</v>
      </c>
      <c r="F55" s="6">
        <v>762919.9</v>
      </c>
      <c r="G55" s="6">
        <v>820109.7</v>
      </c>
      <c r="H55" s="6">
        <v>872513.5</v>
      </c>
      <c r="I55" s="15">
        <v>966698.3</v>
      </c>
      <c r="J55" s="15">
        <v>506692.7</v>
      </c>
      <c r="K55" s="7">
        <v>955740.5</v>
      </c>
      <c r="L55" s="17"/>
    </row>
    <row r="56" spans="1:12" ht="54.75" customHeight="1">
      <c r="A56" s="31"/>
      <c r="B56" s="4" t="s">
        <v>124</v>
      </c>
      <c r="C56" s="5" t="s">
        <v>14</v>
      </c>
      <c r="D56" s="5" t="s">
        <v>125</v>
      </c>
      <c r="E56" s="6">
        <v>5223</v>
      </c>
      <c r="F56" s="6">
        <v>5297</v>
      </c>
      <c r="G56" s="6">
        <v>5327</v>
      </c>
      <c r="H56" s="6">
        <v>5350</v>
      </c>
      <c r="I56" s="16">
        <v>5384</v>
      </c>
      <c r="J56" s="16">
        <v>5384</v>
      </c>
      <c r="K56" s="7">
        <v>5384</v>
      </c>
      <c r="L56" s="17"/>
    </row>
    <row r="57" spans="1:12" ht="158.25" customHeight="1">
      <c r="A57" s="31"/>
      <c r="B57" s="4" t="s">
        <v>126</v>
      </c>
      <c r="C57" s="5" t="s">
        <v>17</v>
      </c>
      <c r="D57" s="5" t="s">
        <v>127</v>
      </c>
      <c r="E57" s="6">
        <v>49.8</v>
      </c>
      <c r="F57" s="6">
        <v>63.7</v>
      </c>
      <c r="G57" s="6">
        <v>82.5</v>
      </c>
      <c r="H57" s="6">
        <v>87.6</v>
      </c>
      <c r="I57" s="6">
        <v>87.6</v>
      </c>
      <c r="J57" s="6">
        <f>(J58/J59)*100</f>
        <v>61.614497528830313</v>
      </c>
      <c r="K57" s="6">
        <f>(K58/K59)*100</f>
        <v>86.991086485184283</v>
      </c>
      <c r="L57" s="17" t="s">
        <v>401</v>
      </c>
    </row>
    <row r="58" spans="1:12" ht="99" customHeight="1">
      <c r="A58" s="31"/>
      <c r="B58" s="4" t="s">
        <v>128</v>
      </c>
      <c r="C58" s="5" t="s">
        <v>14</v>
      </c>
      <c r="D58" s="5" t="s">
        <v>129</v>
      </c>
      <c r="E58" s="6">
        <v>3914</v>
      </c>
      <c r="F58" s="6">
        <v>5169</v>
      </c>
      <c r="G58" s="6">
        <v>6812</v>
      </c>
      <c r="H58" s="6">
        <v>7261</v>
      </c>
      <c r="I58" s="6">
        <v>7261</v>
      </c>
      <c r="J58" s="6">
        <v>5236</v>
      </c>
      <c r="K58" s="7">
        <v>7222</v>
      </c>
      <c r="L58" s="17"/>
    </row>
    <row r="59" spans="1:12" ht="46.5" customHeight="1">
      <c r="A59" s="31"/>
      <c r="B59" s="4" t="s">
        <v>130</v>
      </c>
      <c r="C59" s="5" t="s">
        <v>14</v>
      </c>
      <c r="D59" s="5" t="s">
        <v>131</v>
      </c>
      <c r="E59" s="6">
        <v>7854</v>
      </c>
      <c r="F59" s="6">
        <v>8114</v>
      </c>
      <c r="G59" s="6">
        <v>8256</v>
      </c>
      <c r="H59" s="6">
        <v>8293</v>
      </c>
      <c r="I59" s="6">
        <v>8293</v>
      </c>
      <c r="J59" s="6">
        <v>8498</v>
      </c>
      <c r="K59" s="7">
        <v>8302</v>
      </c>
      <c r="L59" s="17"/>
    </row>
    <row r="60" spans="1:12" ht="56.25">
      <c r="A60" s="31" t="s">
        <v>132</v>
      </c>
      <c r="B60" s="4" t="s">
        <v>133</v>
      </c>
      <c r="C60" s="5" t="s">
        <v>53</v>
      </c>
      <c r="D60" s="5" t="s">
        <v>134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7"/>
    </row>
    <row r="61" spans="1:12" ht="75">
      <c r="A61" s="31"/>
      <c r="B61" s="4" t="s">
        <v>135</v>
      </c>
      <c r="C61" s="5" t="s">
        <v>17</v>
      </c>
      <c r="D61" s="5" t="s">
        <v>136</v>
      </c>
      <c r="E61" s="6">
        <v>200</v>
      </c>
      <c r="F61" s="6">
        <v>200</v>
      </c>
      <c r="G61" s="6">
        <v>200</v>
      </c>
      <c r="H61" s="6">
        <v>200</v>
      </c>
      <c r="I61" s="6">
        <v>200</v>
      </c>
      <c r="J61" s="6">
        <v>200</v>
      </c>
      <c r="K61" s="6">
        <v>200</v>
      </c>
      <c r="L61" s="17" t="s">
        <v>376</v>
      </c>
    </row>
    <row r="62" spans="1:12" ht="183.75" customHeight="1">
      <c r="A62" s="31"/>
      <c r="B62" s="4" t="s">
        <v>137</v>
      </c>
      <c r="C62" s="5" t="s">
        <v>9</v>
      </c>
      <c r="D62" s="5" t="s">
        <v>138</v>
      </c>
      <c r="E62" s="6">
        <v>4</v>
      </c>
      <c r="F62" s="6">
        <v>4</v>
      </c>
      <c r="G62" s="6">
        <v>4</v>
      </c>
      <c r="H62" s="6">
        <v>4</v>
      </c>
      <c r="I62" s="6">
        <v>4</v>
      </c>
      <c r="J62" s="6">
        <v>4</v>
      </c>
      <c r="K62" s="7">
        <v>4</v>
      </c>
      <c r="L62" s="17" t="s">
        <v>139</v>
      </c>
    </row>
    <row r="63" spans="1:12" ht="168.75">
      <c r="A63" s="31"/>
      <c r="B63" s="4" t="s">
        <v>140</v>
      </c>
      <c r="C63" s="5" t="s">
        <v>9</v>
      </c>
      <c r="D63" s="5" t="s">
        <v>141</v>
      </c>
      <c r="E63" s="6">
        <v>2</v>
      </c>
      <c r="F63" s="6">
        <v>2</v>
      </c>
      <c r="G63" s="6">
        <v>2</v>
      </c>
      <c r="H63" s="6">
        <v>2</v>
      </c>
      <c r="I63" s="6">
        <v>2</v>
      </c>
      <c r="J63" s="6">
        <v>2</v>
      </c>
      <c r="K63" s="7">
        <v>2</v>
      </c>
      <c r="L63" s="17" t="s">
        <v>405</v>
      </c>
    </row>
    <row r="64" spans="1:12" ht="96.75" customHeight="1">
      <c r="A64" s="31"/>
      <c r="B64" s="4" t="s">
        <v>142</v>
      </c>
      <c r="C64" s="5" t="s">
        <v>17</v>
      </c>
      <c r="D64" s="5" t="s">
        <v>143</v>
      </c>
      <c r="E64" s="6">
        <v>124</v>
      </c>
      <c r="F64" s="6">
        <v>124</v>
      </c>
      <c r="G64" s="6">
        <v>100</v>
      </c>
      <c r="H64" s="6">
        <v>106</v>
      </c>
      <c r="I64" s="6">
        <v>106</v>
      </c>
      <c r="J64" s="6">
        <v>106</v>
      </c>
      <c r="K64" s="6">
        <v>106</v>
      </c>
      <c r="L64" s="17" t="s">
        <v>376</v>
      </c>
    </row>
    <row r="65" spans="1:12" ht="75.75" customHeight="1">
      <c r="A65" s="31"/>
      <c r="B65" s="4" t="s">
        <v>144</v>
      </c>
      <c r="C65" s="5" t="s">
        <v>9</v>
      </c>
      <c r="D65" s="5" t="s">
        <v>145</v>
      </c>
      <c r="E65" s="14">
        <v>3</v>
      </c>
      <c r="F65" s="14">
        <v>3</v>
      </c>
      <c r="G65" s="14">
        <v>3</v>
      </c>
      <c r="H65" s="14">
        <v>3</v>
      </c>
      <c r="I65" s="14">
        <v>3</v>
      </c>
      <c r="J65" s="14">
        <v>3</v>
      </c>
      <c r="K65" s="9">
        <v>3</v>
      </c>
      <c r="L65" s="17" t="s">
        <v>146</v>
      </c>
    </row>
    <row r="66" spans="1:12" ht="77.25" customHeight="1">
      <c r="A66" s="31"/>
      <c r="B66" s="4" t="s">
        <v>147</v>
      </c>
      <c r="C66" s="5" t="s">
        <v>9</v>
      </c>
      <c r="D66" s="5" t="s">
        <v>148</v>
      </c>
      <c r="E66" s="14">
        <v>8</v>
      </c>
      <c r="F66" s="14">
        <v>8</v>
      </c>
      <c r="G66" s="14">
        <v>0</v>
      </c>
      <c r="H66" s="14">
        <v>2</v>
      </c>
      <c r="I66" s="14">
        <v>2</v>
      </c>
      <c r="J66" s="14">
        <v>2</v>
      </c>
      <c r="K66" s="9">
        <v>2</v>
      </c>
      <c r="L66" s="17" t="s">
        <v>149</v>
      </c>
    </row>
    <row r="67" spans="1:12" ht="82.5" customHeight="1">
      <c r="A67" s="31"/>
      <c r="B67" s="4" t="s">
        <v>150</v>
      </c>
      <c r="C67" s="5" t="s">
        <v>9</v>
      </c>
      <c r="D67" s="5" t="s">
        <v>151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7">
        <v>0</v>
      </c>
      <c r="L67" s="17" t="s">
        <v>152</v>
      </c>
    </row>
    <row r="68" spans="1:12" ht="174" customHeight="1">
      <c r="A68" s="31"/>
      <c r="B68" s="4" t="s">
        <v>153</v>
      </c>
      <c r="C68" s="5" t="s">
        <v>9</v>
      </c>
      <c r="D68" s="5" t="s">
        <v>154</v>
      </c>
      <c r="E68" s="14">
        <v>3</v>
      </c>
      <c r="F68" s="14">
        <v>3</v>
      </c>
      <c r="G68" s="14">
        <v>3</v>
      </c>
      <c r="H68" s="14">
        <v>3</v>
      </c>
      <c r="I68" s="14">
        <v>3</v>
      </c>
      <c r="J68" s="14">
        <v>3</v>
      </c>
      <c r="K68" s="9">
        <v>3</v>
      </c>
      <c r="L68" s="17" t="s">
        <v>155</v>
      </c>
    </row>
    <row r="69" spans="1:12" ht="93" customHeight="1">
      <c r="A69" s="31"/>
      <c r="B69" s="4" t="s">
        <v>156</v>
      </c>
      <c r="C69" s="5" t="s">
        <v>17</v>
      </c>
      <c r="D69" s="5" t="s">
        <v>157</v>
      </c>
      <c r="E69" s="6">
        <v>100</v>
      </c>
      <c r="F69" s="6">
        <v>100</v>
      </c>
      <c r="G69" s="6">
        <v>100</v>
      </c>
      <c r="H69" s="6">
        <v>100</v>
      </c>
      <c r="I69" s="6">
        <v>100</v>
      </c>
      <c r="J69" s="6">
        <v>100</v>
      </c>
      <c r="K69" s="6">
        <v>100</v>
      </c>
      <c r="L69" s="17" t="s">
        <v>376</v>
      </c>
    </row>
    <row r="70" spans="1:12" ht="92.25" customHeight="1">
      <c r="A70" s="31"/>
      <c r="B70" s="4" t="s">
        <v>158</v>
      </c>
      <c r="C70" s="5" t="s">
        <v>9</v>
      </c>
      <c r="D70" s="5" t="s">
        <v>159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7">
        <v>1</v>
      </c>
      <c r="L70" s="17" t="s">
        <v>160</v>
      </c>
    </row>
    <row r="71" spans="1:12" ht="120.75" customHeight="1">
      <c r="A71" s="31"/>
      <c r="B71" s="4" t="s">
        <v>161</v>
      </c>
      <c r="C71" s="5" t="s">
        <v>9</v>
      </c>
      <c r="D71" s="5" t="s">
        <v>162</v>
      </c>
      <c r="E71" s="14">
        <v>1</v>
      </c>
      <c r="F71" s="14">
        <v>1</v>
      </c>
      <c r="G71" s="14">
        <v>1</v>
      </c>
      <c r="H71" s="14">
        <v>1</v>
      </c>
      <c r="I71" s="14">
        <v>1</v>
      </c>
      <c r="J71" s="14">
        <v>1</v>
      </c>
      <c r="K71" s="9">
        <v>1</v>
      </c>
      <c r="L71" s="17" t="s">
        <v>406</v>
      </c>
    </row>
    <row r="72" spans="1:12" ht="106.5" customHeight="1">
      <c r="A72" s="31"/>
      <c r="B72" s="4" t="s">
        <v>163</v>
      </c>
      <c r="C72" s="5" t="s">
        <v>17</v>
      </c>
      <c r="D72" s="5" t="s">
        <v>164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17" t="s">
        <v>165</v>
      </c>
    </row>
    <row r="73" spans="1:12" ht="90.75" customHeight="1">
      <c r="A73" s="31"/>
      <c r="B73" s="4" t="s">
        <v>166</v>
      </c>
      <c r="C73" s="5" t="s">
        <v>9</v>
      </c>
      <c r="D73" s="5" t="s">
        <v>167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17" t="s">
        <v>168</v>
      </c>
    </row>
    <row r="74" spans="1:12" ht="212.25" customHeight="1">
      <c r="A74" s="31"/>
      <c r="B74" s="4" t="s">
        <v>169</v>
      </c>
      <c r="C74" s="5" t="s">
        <v>9</v>
      </c>
      <c r="D74" s="5" t="s">
        <v>170</v>
      </c>
      <c r="E74" s="9">
        <v>7</v>
      </c>
      <c r="F74" s="9">
        <v>8</v>
      </c>
      <c r="G74" s="9">
        <v>8</v>
      </c>
      <c r="H74" s="9">
        <v>8</v>
      </c>
      <c r="I74" s="9">
        <v>8</v>
      </c>
      <c r="J74" s="9">
        <v>8</v>
      </c>
      <c r="K74" s="9">
        <v>8</v>
      </c>
      <c r="L74" s="17" t="s">
        <v>402</v>
      </c>
    </row>
    <row r="75" spans="1:12" ht="131.25">
      <c r="A75" s="31"/>
      <c r="B75" s="4" t="s">
        <v>171</v>
      </c>
      <c r="C75" s="5" t="s">
        <v>17</v>
      </c>
      <c r="D75" s="5" t="s">
        <v>172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17" t="s">
        <v>173</v>
      </c>
    </row>
    <row r="76" spans="1:12" ht="75">
      <c r="A76" s="31"/>
      <c r="B76" s="4" t="s">
        <v>174</v>
      </c>
      <c r="C76" s="5" t="s">
        <v>9</v>
      </c>
      <c r="D76" s="5" t="s">
        <v>175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7">
        <v>0</v>
      </c>
      <c r="L76" s="17"/>
    </row>
    <row r="77" spans="1:12" ht="56.25">
      <c r="A77" s="31"/>
      <c r="B77" s="4" t="s">
        <v>176</v>
      </c>
      <c r="C77" s="5" t="s">
        <v>9</v>
      </c>
      <c r="D77" s="5" t="s">
        <v>177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7">
        <v>0</v>
      </c>
      <c r="L77" s="17"/>
    </row>
    <row r="78" spans="1:12" ht="99.75" customHeight="1">
      <c r="A78" s="31" t="s">
        <v>178</v>
      </c>
      <c r="B78" s="4" t="s">
        <v>179</v>
      </c>
      <c r="C78" s="5" t="s">
        <v>17</v>
      </c>
      <c r="D78" s="5" t="s">
        <v>180</v>
      </c>
      <c r="E78" s="6">
        <v>50.1</v>
      </c>
      <c r="F78" s="6">
        <v>52.5</v>
      </c>
      <c r="G78" s="6">
        <v>54.5</v>
      </c>
      <c r="H78" s="6">
        <v>64</v>
      </c>
      <c r="I78" s="6">
        <v>65</v>
      </c>
      <c r="J78" s="6">
        <f>(J79/J80)*100</f>
        <v>65.001285677552062</v>
      </c>
      <c r="K78" s="6">
        <f>(K79/K80)*100</f>
        <v>65.001285677552062</v>
      </c>
      <c r="L78" s="17" t="s">
        <v>380</v>
      </c>
    </row>
    <row r="79" spans="1:12" ht="128.25" customHeight="1">
      <c r="A79" s="31"/>
      <c r="B79" s="4" t="s">
        <v>181</v>
      </c>
      <c r="C79" s="5" t="s">
        <v>14</v>
      </c>
      <c r="D79" s="5" t="s">
        <v>182</v>
      </c>
      <c r="E79" s="6">
        <v>19141</v>
      </c>
      <c r="F79" s="6">
        <v>20229</v>
      </c>
      <c r="G79" s="6">
        <v>21107</v>
      </c>
      <c r="H79" s="6">
        <v>24865</v>
      </c>
      <c r="I79" s="7">
        <v>25279</v>
      </c>
      <c r="J79" s="7">
        <v>25279</v>
      </c>
      <c r="K79" s="7">
        <v>25279</v>
      </c>
      <c r="L79" s="17" t="s">
        <v>381</v>
      </c>
    </row>
    <row r="80" spans="1:12" ht="76.5" customHeight="1">
      <c r="A80" s="31"/>
      <c r="B80" s="4" t="s">
        <v>183</v>
      </c>
      <c r="C80" s="5" t="s">
        <v>14</v>
      </c>
      <c r="D80" s="5" t="s">
        <v>184</v>
      </c>
      <c r="E80" s="6">
        <v>38208</v>
      </c>
      <c r="F80" s="6">
        <v>38527</v>
      </c>
      <c r="G80" s="6">
        <v>38728</v>
      </c>
      <c r="H80" s="6">
        <v>38851</v>
      </c>
      <c r="I80" s="7">
        <v>38890</v>
      </c>
      <c r="J80" s="7">
        <v>38890</v>
      </c>
      <c r="K80" s="7">
        <v>38890</v>
      </c>
      <c r="L80" s="17" t="s">
        <v>384</v>
      </c>
    </row>
    <row r="81" spans="1:12" ht="78" customHeight="1">
      <c r="A81" s="31"/>
      <c r="B81" s="4" t="s">
        <v>185</v>
      </c>
      <c r="C81" s="5" t="s">
        <v>17</v>
      </c>
      <c r="D81" s="5" t="s">
        <v>186</v>
      </c>
      <c r="E81" s="6">
        <v>82.2</v>
      </c>
      <c r="F81" s="6">
        <v>85.3</v>
      </c>
      <c r="G81" s="6">
        <v>88.5</v>
      </c>
      <c r="H81" s="6">
        <v>92.1</v>
      </c>
      <c r="I81" s="7">
        <v>92.3</v>
      </c>
      <c r="J81" s="7">
        <f>(J82/J83)*100</f>
        <v>92.297476759628154</v>
      </c>
      <c r="K81" s="7">
        <f>(K82/K83)*100</f>
        <v>92.297476759628154</v>
      </c>
      <c r="L81" s="17" t="s">
        <v>382</v>
      </c>
    </row>
    <row r="82" spans="1:12" ht="93" customHeight="1">
      <c r="A82" s="31"/>
      <c r="B82" s="4" t="s">
        <v>187</v>
      </c>
      <c r="C82" s="5" t="s">
        <v>14</v>
      </c>
      <c r="D82" s="5" t="s">
        <v>188</v>
      </c>
      <c r="E82" s="6">
        <v>7784</v>
      </c>
      <c r="F82" s="6">
        <v>8259</v>
      </c>
      <c r="G82" s="6">
        <v>8687</v>
      </c>
      <c r="H82" s="6">
        <v>9008</v>
      </c>
      <c r="I82" s="7">
        <v>9035</v>
      </c>
      <c r="J82" s="7">
        <v>9035</v>
      </c>
      <c r="K82" s="7">
        <v>9035</v>
      </c>
      <c r="L82" s="17" t="s">
        <v>383</v>
      </c>
    </row>
    <row r="83" spans="1:12" ht="56.25">
      <c r="A83" s="31"/>
      <c r="B83" s="4" t="s">
        <v>189</v>
      </c>
      <c r="C83" s="5" t="s">
        <v>14</v>
      </c>
      <c r="D83" s="5" t="s">
        <v>190</v>
      </c>
      <c r="E83" s="6">
        <v>9471</v>
      </c>
      <c r="F83" s="6">
        <v>9683</v>
      </c>
      <c r="G83" s="6">
        <v>9815</v>
      </c>
      <c r="H83" s="6">
        <v>9779</v>
      </c>
      <c r="I83" s="7">
        <v>9789</v>
      </c>
      <c r="J83" s="7">
        <v>9789</v>
      </c>
      <c r="K83" s="7">
        <v>9789</v>
      </c>
      <c r="L83" s="17" t="s">
        <v>384</v>
      </c>
    </row>
    <row r="84" spans="1:12" ht="140.25" customHeight="1">
      <c r="A84" s="31" t="s">
        <v>191</v>
      </c>
      <c r="B84" s="4" t="s">
        <v>192</v>
      </c>
      <c r="C84" s="5" t="s">
        <v>193</v>
      </c>
      <c r="D84" s="5" t="s">
        <v>194</v>
      </c>
      <c r="E84" s="6">
        <v>22.7</v>
      </c>
      <c r="F84" s="6">
        <v>22.8</v>
      </c>
      <c r="G84" s="6">
        <v>23.1</v>
      </c>
      <c r="H84" s="6">
        <v>23</v>
      </c>
      <c r="I84" s="6">
        <v>23</v>
      </c>
      <c r="J84" s="6">
        <v>23.04</v>
      </c>
      <c r="K84" s="7">
        <v>23.3</v>
      </c>
      <c r="L84" s="17" t="s">
        <v>407</v>
      </c>
    </row>
    <row r="85" spans="1:12" ht="66.75" customHeight="1">
      <c r="A85" s="31"/>
      <c r="B85" s="4" t="s">
        <v>195</v>
      </c>
      <c r="C85" s="5" t="s">
        <v>193</v>
      </c>
      <c r="D85" s="5" t="s">
        <v>196</v>
      </c>
      <c r="E85" s="6">
        <v>0.5</v>
      </c>
      <c r="F85" s="6">
        <v>0.5</v>
      </c>
      <c r="G85" s="6">
        <v>0.5</v>
      </c>
      <c r="H85" s="6">
        <v>0.5</v>
      </c>
      <c r="I85" s="6">
        <v>2.1999999999999999E-5</v>
      </c>
      <c r="J85" s="6">
        <v>0.09</v>
      </c>
      <c r="K85" s="7">
        <v>0.48</v>
      </c>
      <c r="L85" s="17" t="s">
        <v>421</v>
      </c>
    </row>
    <row r="86" spans="1:12" ht="75">
      <c r="A86" s="31"/>
      <c r="B86" s="4" t="s">
        <v>197</v>
      </c>
      <c r="C86" s="5" t="s">
        <v>29</v>
      </c>
      <c r="D86" s="5" t="s">
        <v>198</v>
      </c>
      <c r="E86" s="6">
        <v>2.2000000000000002</v>
      </c>
      <c r="F86" s="6">
        <v>3.2</v>
      </c>
      <c r="G86" s="6">
        <v>3.9</v>
      </c>
      <c r="H86" s="6">
        <v>2.4</v>
      </c>
      <c r="I86" s="6">
        <v>0.34</v>
      </c>
      <c r="J86" s="6">
        <v>0.97499999999999998</v>
      </c>
      <c r="K86" s="6">
        <v>1.968</v>
      </c>
      <c r="L86" s="26" t="s">
        <v>408</v>
      </c>
    </row>
    <row r="87" spans="1:12" ht="93.75">
      <c r="A87" s="31"/>
      <c r="B87" s="4" t="s">
        <v>199</v>
      </c>
      <c r="C87" s="5" t="s">
        <v>29</v>
      </c>
      <c r="D87" s="5" t="s">
        <v>200</v>
      </c>
      <c r="E87" s="6">
        <v>1.1000000000000001</v>
      </c>
      <c r="F87" s="6">
        <v>2.6</v>
      </c>
      <c r="G87" s="6">
        <v>3.8</v>
      </c>
      <c r="H87" s="6">
        <v>2</v>
      </c>
      <c r="I87" s="6">
        <v>0.3</v>
      </c>
      <c r="J87" s="6">
        <v>1</v>
      </c>
      <c r="K87" s="6">
        <v>2</v>
      </c>
      <c r="L87" s="17"/>
    </row>
    <row r="88" spans="1:12" ht="93.75">
      <c r="A88" s="31"/>
      <c r="B88" s="4" t="s">
        <v>201</v>
      </c>
      <c r="C88" s="5" t="s">
        <v>29</v>
      </c>
      <c r="D88" s="5" t="s">
        <v>202</v>
      </c>
      <c r="E88" s="6">
        <v>1.1000000000000001</v>
      </c>
      <c r="F88" s="6">
        <v>2.6</v>
      </c>
      <c r="G88" s="6">
        <v>3.8</v>
      </c>
      <c r="H88" s="6">
        <v>2</v>
      </c>
      <c r="I88" s="6">
        <v>0.3</v>
      </c>
      <c r="J88" s="6">
        <v>0.7</v>
      </c>
      <c r="K88" s="6">
        <v>1.4</v>
      </c>
      <c r="L88" s="17" t="s">
        <v>409</v>
      </c>
    </row>
    <row r="89" spans="1:12" ht="294.75" customHeight="1">
      <c r="A89" s="31"/>
      <c r="B89" s="4" t="s">
        <v>203</v>
      </c>
      <c r="C89" s="5" t="s">
        <v>29</v>
      </c>
      <c r="D89" s="5" t="s">
        <v>204</v>
      </c>
      <c r="E89" s="7">
        <v>4.5</v>
      </c>
      <c r="F89" s="7">
        <v>10.6</v>
      </c>
      <c r="G89" s="7">
        <v>15.6</v>
      </c>
      <c r="H89" s="7">
        <v>8.1999999999999993</v>
      </c>
      <c r="I89" s="7">
        <v>1.3</v>
      </c>
      <c r="J89" s="7">
        <v>3</v>
      </c>
      <c r="K89" s="7">
        <v>5.7778</v>
      </c>
      <c r="L89" s="27" t="s">
        <v>415</v>
      </c>
    </row>
    <row r="90" spans="1:12" ht="75">
      <c r="A90" s="31"/>
      <c r="B90" s="4" t="s">
        <v>205</v>
      </c>
      <c r="C90" s="5" t="s">
        <v>29</v>
      </c>
      <c r="D90" s="5" t="s">
        <v>206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17"/>
    </row>
    <row r="91" spans="1:12" ht="56.25">
      <c r="A91" s="31"/>
      <c r="B91" s="4" t="s">
        <v>207</v>
      </c>
      <c r="C91" s="5" t="s">
        <v>29</v>
      </c>
      <c r="D91" s="5" t="s">
        <v>208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17" t="s">
        <v>209</v>
      </c>
    </row>
    <row r="92" spans="1:12" ht="390" customHeight="1">
      <c r="A92" s="31"/>
      <c r="B92" s="4" t="s">
        <v>210</v>
      </c>
      <c r="C92" s="5" t="s">
        <v>29</v>
      </c>
      <c r="D92" s="5" t="s">
        <v>211</v>
      </c>
      <c r="E92" s="7">
        <v>8.9</v>
      </c>
      <c r="F92" s="7">
        <v>12.8</v>
      </c>
      <c r="G92" s="7">
        <v>15.9</v>
      </c>
      <c r="H92" s="7">
        <v>10</v>
      </c>
      <c r="I92" s="7">
        <v>1.4</v>
      </c>
      <c r="J92" s="7">
        <v>4</v>
      </c>
      <c r="K92" s="7">
        <v>8.1</v>
      </c>
      <c r="L92" s="27" t="s">
        <v>416</v>
      </c>
    </row>
    <row r="93" spans="1:12" ht="206.25">
      <c r="A93" s="31"/>
      <c r="B93" s="4" t="s">
        <v>212</v>
      </c>
      <c r="C93" s="5" t="s">
        <v>53</v>
      </c>
      <c r="D93" s="5" t="s">
        <v>213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17" t="s">
        <v>214</v>
      </c>
    </row>
    <row r="94" spans="1:12" ht="168.75">
      <c r="A94" s="31"/>
      <c r="B94" s="4" t="s">
        <v>215</v>
      </c>
      <c r="C94" s="5" t="s">
        <v>193</v>
      </c>
      <c r="D94" s="5" t="s">
        <v>216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17" t="s">
        <v>214</v>
      </c>
    </row>
    <row r="95" spans="1:12" ht="188.25" customHeight="1">
      <c r="A95" s="31"/>
      <c r="B95" s="4" t="s">
        <v>217</v>
      </c>
      <c r="C95" s="5" t="s">
        <v>193</v>
      </c>
      <c r="D95" s="5" t="s">
        <v>218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17" t="s">
        <v>214</v>
      </c>
    </row>
    <row r="96" spans="1:12" ht="131.25">
      <c r="A96" s="31" t="s">
        <v>219</v>
      </c>
      <c r="B96" s="4" t="s">
        <v>220</v>
      </c>
      <c r="C96" s="5" t="s">
        <v>17</v>
      </c>
      <c r="D96" s="5" t="s">
        <v>221</v>
      </c>
      <c r="E96" s="6">
        <v>100</v>
      </c>
      <c r="F96" s="6">
        <v>100</v>
      </c>
      <c r="G96" s="6">
        <v>100</v>
      </c>
      <c r="H96" s="6">
        <v>100</v>
      </c>
      <c r="I96" s="18">
        <v>100</v>
      </c>
      <c r="J96" s="18">
        <v>100</v>
      </c>
      <c r="K96" s="6">
        <v>100</v>
      </c>
      <c r="L96" s="17" t="s">
        <v>376</v>
      </c>
    </row>
    <row r="97" spans="1:12" ht="131.25">
      <c r="A97" s="31"/>
      <c r="B97" s="4" t="s">
        <v>222</v>
      </c>
      <c r="C97" s="5" t="s">
        <v>17</v>
      </c>
      <c r="D97" s="5" t="s">
        <v>223</v>
      </c>
      <c r="E97" s="6">
        <v>40.6</v>
      </c>
      <c r="F97" s="6">
        <v>45.3</v>
      </c>
      <c r="G97" s="6">
        <v>43.4</v>
      </c>
      <c r="H97" s="6">
        <v>40.700000000000003</v>
      </c>
      <c r="I97" s="18">
        <v>41.4</v>
      </c>
      <c r="J97" s="18">
        <v>40.1</v>
      </c>
      <c r="K97" s="6">
        <v>37.799999999999997</v>
      </c>
      <c r="L97" s="17"/>
    </row>
    <row r="98" spans="1:12" ht="131.25">
      <c r="A98" s="31"/>
      <c r="B98" s="4" t="s">
        <v>224</v>
      </c>
      <c r="C98" s="5" t="s">
        <v>9</v>
      </c>
      <c r="D98" s="5" t="s">
        <v>225</v>
      </c>
      <c r="E98" s="14">
        <v>194</v>
      </c>
      <c r="F98" s="14">
        <v>192</v>
      </c>
      <c r="G98" s="14">
        <v>178</v>
      </c>
      <c r="H98" s="14">
        <v>161</v>
      </c>
      <c r="I98" s="19">
        <v>160</v>
      </c>
      <c r="J98" s="19">
        <v>158</v>
      </c>
      <c r="K98" s="9">
        <v>147</v>
      </c>
      <c r="L98" s="17"/>
    </row>
    <row r="99" spans="1:12" ht="144.75" customHeight="1">
      <c r="A99" s="31"/>
      <c r="B99" s="4" t="s">
        <v>226</v>
      </c>
      <c r="C99" s="5" t="s">
        <v>17</v>
      </c>
      <c r="D99" s="5" t="s">
        <v>227</v>
      </c>
      <c r="E99" s="6">
        <v>7.1</v>
      </c>
      <c r="F99" s="6">
        <v>1.2</v>
      </c>
      <c r="G99" s="6">
        <v>1.2</v>
      </c>
      <c r="H99" s="6">
        <v>1.3</v>
      </c>
      <c r="I99" s="18">
        <v>1.3</v>
      </c>
      <c r="J99" s="18">
        <v>1.3</v>
      </c>
      <c r="K99" s="6">
        <v>1.3</v>
      </c>
      <c r="L99" s="17"/>
    </row>
    <row r="100" spans="1:12" ht="150">
      <c r="A100" s="31"/>
      <c r="B100" s="4" t="s">
        <v>228</v>
      </c>
      <c r="C100" s="5" t="s">
        <v>9</v>
      </c>
      <c r="D100" s="5" t="s">
        <v>229</v>
      </c>
      <c r="E100" s="6">
        <v>34</v>
      </c>
      <c r="F100" s="6">
        <v>5</v>
      </c>
      <c r="G100" s="6">
        <v>5</v>
      </c>
      <c r="H100" s="6">
        <v>5</v>
      </c>
      <c r="I100" s="13">
        <v>5</v>
      </c>
      <c r="J100" s="13">
        <v>5</v>
      </c>
      <c r="K100" s="7">
        <v>5</v>
      </c>
      <c r="L100" s="17"/>
    </row>
    <row r="101" spans="1:12" ht="112.5">
      <c r="A101" s="31"/>
      <c r="B101" s="4" t="s">
        <v>230</v>
      </c>
      <c r="C101" s="5" t="s">
        <v>17</v>
      </c>
      <c r="D101" s="5" t="s">
        <v>231</v>
      </c>
      <c r="E101" s="6">
        <v>0</v>
      </c>
      <c r="F101" s="6">
        <v>0</v>
      </c>
      <c r="G101" s="6">
        <v>0</v>
      </c>
      <c r="H101" s="6">
        <v>0</v>
      </c>
      <c r="I101" s="18">
        <v>0</v>
      </c>
      <c r="J101" s="18">
        <v>0</v>
      </c>
      <c r="K101" s="6">
        <v>0</v>
      </c>
      <c r="L101" s="17"/>
    </row>
    <row r="102" spans="1:12" ht="132.75" customHeight="1">
      <c r="A102" s="31"/>
      <c r="B102" s="4" t="s">
        <v>232</v>
      </c>
      <c r="C102" s="5" t="s">
        <v>9</v>
      </c>
      <c r="D102" s="5" t="s">
        <v>233</v>
      </c>
      <c r="E102" s="6">
        <v>0</v>
      </c>
      <c r="F102" s="6">
        <v>0</v>
      </c>
      <c r="G102" s="6">
        <v>0</v>
      </c>
      <c r="H102" s="6">
        <v>0</v>
      </c>
      <c r="I102" s="13">
        <v>0</v>
      </c>
      <c r="J102" s="13">
        <v>0</v>
      </c>
      <c r="K102" s="7">
        <v>0</v>
      </c>
      <c r="L102" s="17"/>
    </row>
    <row r="103" spans="1:12" ht="112.5">
      <c r="A103" s="31"/>
      <c r="B103" s="4" t="s">
        <v>234</v>
      </c>
      <c r="C103" s="5" t="s">
        <v>17</v>
      </c>
      <c r="D103" s="5" t="s">
        <v>235</v>
      </c>
      <c r="E103" s="6">
        <v>52.3</v>
      </c>
      <c r="F103" s="6">
        <v>53.5</v>
      </c>
      <c r="G103" s="6">
        <v>55.4</v>
      </c>
      <c r="H103" s="6">
        <v>58.1</v>
      </c>
      <c r="I103" s="18">
        <v>59.8</v>
      </c>
      <c r="J103" s="18">
        <v>58.6</v>
      </c>
      <c r="K103" s="6">
        <v>60.9</v>
      </c>
      <c r="L103" s="17"/>
    </row>
    <row r="104" spans="1:12" ht="112.5">
      <c r="A104" s="31"/>
      <c r="B104" s="4" t="s">
        <v>236</v>
      </c>
      <c r="C104" s="5" t="s">
        <v>9</v>
      </c>
      <c r="D104" s="5" t="s">
        <v>237</v>
      </c>
      <c r="E104" s="6">
        <v>250</v>
      </c>
      <c r="F104" s="6">
        <v>227</v>
      </c>
      <c r="G104" s="6">
        <v>227</v>
      </c>
      <c r="H104" s="6">
        <v>230</v>
      </c>
      <c r="I104" s="13">
        <v>231</v>
      </c>
      <c r="J104" s="13">
        <v>231</v>
      </c>
      <c r="K104" s="7">
        <v>237</v>
      </c>
      <c r="L104" s="17"/>
    </row>
    <row r="105" spans="1:12" ht="183" customHeight="1">
      <c r="A105" s="31"/>
      <c r="B105" s="4" t="s">
        <v>238</v>
      </c>
      <c r="C105" s="5" t="s">
        <v>17</v>
      </c>
      <c r="D105" s="5" t="s">
        <v>239</v>
      </c>
      <c r="E105" s="6">
        <v>0</v>
      </c>
      <c r="F105" s="6">
        <v>0</v>
      </c>
      <c r="G105" s="6">
        <v>0</v>
      </c>
      <c r="H105" s="6">
        <v>0</v>
      </c>
      <c r="I105" s="18">
        <v>0</v>
      </c>
      <c r="J105" s="18">
        <v>0</v>
      </c>
      <c r="K105" s="6">
        <v>0</v>
      </c>
      <c r="L105" s="17"/>
    </row>
    <row r="106" spans="1:12" ht="168.75">
      <c r="A106" s="31"/>
      <c r="B106" s="4" t="s">
        <v>240</v>
      </c>
      <c r="C106" s="5" t="s">
        <v>9</v>
      </c>
      <c r="D106" s="5" t="s">
        <v>241</v>
      </c>
      <c r="E106" s="6">
        <v>0</v>
      </c>
      <c r="F106" s="6">
        <v>0</v>
      </c>
      <c r="G106" s="6">
        <v>0</v>
      </c>
      <c r="H106" s="6">
        <v>0</v>
      </c>
      <c r="I106" s="13">
        <v>0</v>
      </c>
      <c r="J106" s="13">
        <v>0</v>
      </c>
      <c r="K106" s="7">
        <v>0</v>
      </c>
      <c r="L106" s="17"/>
    </row>
    <row r="107" spans="1:12" ht="93.75">
      <c r="A107" s="31"/>
      <c r="B107" s="4" t="s">
        <v>242</v>
      </c>
      <c r="C107" s="5" t="s">
        <v>9</v>
      </c>
      <c r="D107" s="5" t="s">
        <v>243</v>
      </c>
      <c r="E107" s="14">
        <v>478</v>
      </c>
      <c r="F107" s="14">
        <v>424</v>
      </c>
      <c r="G107" s="14">
        <v>410</v>
      </c>
      <c r="H107" s="14">
        <v>396</v>
      </c>
      <c r="I107" s="19">
        <v>396</v>
      </c>
      <c r="J107" s="19">
        <v>394</v>
      </c>
      <c r="K107" s="9">
        <v>389</v>
      </c>
      <c r="L107" s="17" t="s">
        <v>417</v>
      </c>
    </row>
    <row r="108" spans="1:12" ht="96" customHeight="1">
      <c r="A108" s="31"/>
      <c r="B108" s="4" t="s">
        <v>244</v>
      </c>
      <c r="C108" s="5" t="s">
        <v>9</v>
      </c>
      <c r="D108" s="5" t="s">
        <v>245</v>
      </c>
      <c r="E108" s="14">
        <v>478</v>
      </c>
      <c r="F108" s="14">
        <v>424</v>
      </c>
      <c r="G108" s="14">
        <v>410</v>
      </c>
      <c r="H108" s="14">
        <v>396</v>
      </c>
      <c r="I108" s="19">
        <v>396</v>
      </c>
      <c r="J108" s="19">
        <v>394</v>
      </c>
      <c r="K108" s="9">
        <v>389</v>
      </c>
      <c r="L108" s="17"/>
    </row>
    <row r="109" spans="1:12" ht="337.5">
      <c r="A109" s="31"/>
      <c r="B109" s="4" t="s">
        <v>246</v>
      </c>
      <c r="C109" s="5" t="s">
        <v>17</v>
      </c>
      <c r="D109" s="5" t="s">
        <v>247</v>
      </c>
      <c r="E109" s="6">
        <v>80</v>
      </c>
      <c r="F109" s="6">
        <v>80</v>
      </c>
      <c r="G109" s="6">
        <v>80</v>
      </c>
      <c r="H109" s="6">
        <v>80</v>
      </c>
      <c r="I109" s="6">
        <v>80</v>
      </c>
      <c r="J109" s="6">
        <v>80</v>
      </c>
      <c r="K109" s="6">
        <v>80</v>
      </c>
      <c r="L109" s="17" t="s">
        <v>376</v>
      </c>
    </row>
    <row r="110" spans="1:12" ht="187.5">
      <c r="A110" s="31"/>
      <c r="B110" s="4" t="s">
        <v>248</v>
      </c>
      <c r="C110" s="5" t="s">
        <v>9</v>
      </c>
      <c r="D110" s="5" t="s">
        <v>249</v>
      </c>
      <c r="E110" s="6">
        <v>4</v>
      </c>
      <c r="F110" s="6">
        <v>4</v>
      </c>
      <c r="G110" s="6">
        <v>4</v>
      </c>
      <c r="H110" s="6">
        <v>4</v>
      </c>
      <c r="I110" s="6">
        <v>4</v>
      </c>
      <c r="J110" s="6">
        <v>4</v>
      </c>
      <c r="K110" s="7">
        <v>4</v>
      </c>
      <c r="L110" s="17"/>
    </row>
    <row r="111" spans="1:12" ht="37.5">
      <c r="A111" s="31"/>
      <c r="B111" s="4" t="s">
        <v>250</v>
      </c>
      <c r="C111" s="5" t="s">
        <v>9</v>
      </c>
      <c r="D111" s="5" t="s">
        <v>251</v>
      </c>
      <c r="E111" s="6">
        <v>5</v>
      </c>
      <c r="F111" s="6">
        <v>5</v>
      </c>
      <c r="G111" s="6">
        <v>5</v>
      </c>
      <c r="H111" s="6">
        <v>5</v>
      </c>
      <c r="I111" s="6">
        <v>5</v>
      </c>
      <c r="J111" s="6">
        <v>5</v>
      </c>
      <c r="K111" s="7">
        <v>5</v>
      </c>
      <c r="L111" s="17"/>
    </row>
    <row r="112" spans="1:12" ht="75">
      <c r="A112" s="31"/>
      <c r="B112" s="4" t="s">
        <v>252</v>
      </c>
      <c r="C112" s="5" t="s">
        <v>17</v>
      </c>
      <c r="D112" s="5" t="s">
        <v>253</v>
      </c>
      <c r="E112" s="6">
        <v>98.5</v>
      </c>
      <c r="F112" s="6">
        <v>98.6</v>
      </c>
      <c r="G112" s="6">
        <v>98.8</v>
      </c>
      <c r="H112" s="6">
        <v>99.5</v>
      </c>
      <c r="I112" s="6">
        <v>99.5</v>
      </c>
      <c r="J112" s="6">
        <f>(J113/J114)*100</f>
        <v>99.492385786802032</v>
      </c>
      <c r="K112" s="6">
        <f>(K113/K114)*100</f>
        <v>99.485861182519272</v>
      </c>
      <c r="L112" s="17" t="s">
        <v>385</v>
      </c>
    </row>
    <row r="113" spans="1:12" ht="75">
      <c r="A113" s="31"/>
      <c r="B113" s="4" t="s">
        <v>254</v>
      </c>
      <c r="C113" s="5" t="s">
        <v>9</v>
      </c>
      <c r="D113" s="5" t="s">
        <v>255</v>
      </c>
      <c r="E113" s="7">
        <v>471</v>
      </c>
      <c r="F113" s="7">
        <v>418</v>
      </c>
      <c r="G113" s="7">
        <v>405</v>
      </c>
      <c r="H113" s="7">
        <v>394</v>
      </c>
      <c r="I113" s="7">
        <v>394</v>
      </c>
      <c r="J113" s="24">
        <v>392</v>
      </c>
      <c r="K113" s="24">
        <v>387</v>
      </c>
      <c r="L113" s="17" t="s">
        <v>386</v>
      </c>
    </row>
    <row r="114" spans="1:12" ht="75.75" customHeight="1">
      <c r="A114" s="31"/>
      <c r="B114" s="4" t="s">
        <v>256</v>
      </c>
      <c r="C114" s="5" t="s">
        <v>9</v>
      </c>
      <c r="D114" s="5" t="s">
        <v>257</v>
      </c>
      <c r="E114" s="9">
        <v>478</v>
      </c>
      <c r="F114" s="9">
        <v>424</v>
      </c>
      <c r="G114" s="9">
        <v>410</v>
      </c>
      <c r="H114" s="9">
        <v>396</v>
      </c>
      <c r="I114" s="9">
        <v>396</v>
      </c>
      <c r="J114" s="9">
        <v>394</v>
      </c>
      <c r="K114" s="9">
        <v>389</v>
      </c>
      <c r="L114" s="17" t="s">
        <v>418</v>
      </c>
    </row>
    <row r="115" spans="1:12" ht="187.5">
      <c r="A115" s="31"/>
      <c r="B115" s="4" t="s">
        <v>258</v>
      </c>
      <c r="C115" s="5" t="s">
        <v>17</v>
      </c>
      <c r="D115" s="5" t="s">
        <v>259</v>
      </c>
      <c r="E115" s="7">
        <v>66.5</v>
      </c>
      <c r="F115" s="7">
        <v>61</v>
      </c>
      <c r="G115" s="7">
        <v>62.4</v>
      </c>
      <c r="H115" s="7">
        <v>49.2</v>
      </c>
      <c r="I115" s="7">
        <v>10.7</v>
      </c>
      <c r="J115" s="7">
        <v>18.600000000000001</v>
      </c>
      <c r="K115" s="7">
        <v>29.3</v>
      </c>
      <c r="L115" s="17" t="s">
        <v>403</v>
      </c>
    </row>
    <row r="116" spans="1:12" ht="155.25" customHeight="1">
      <c r="A116" s="31" t="s">
        <v>260</v>
      </c>
      <c r="B116" s="4" t="s">
        <v>261</v>
      </c>
      <c r="C116" s="5" t="s">
        <v>17</v>
      </c>
      <c r="D116" s="5" t="s">
        <v>262</v>
      </c>
      <c r="E116" s="6">
        <v>38</v>
      </c>
      <c r="F116" s="6">
        <v>37.9</v>
      </c>
      <c r="G116" s="6">
        <v>38</v>
      </c>
      <c r="H116" s="6">
        <v>37.4</v>
      </c>
      <c r="I116" s="20">
        <f>I117/I118*100</f>
        <v>48.984037650540252</v>
      </c>
      <c r="J116" s="20">
        <f>J117/J118*100</f>
        <v>42.202760755326416</v>
      </c>
      <c r="K116" s="7">
        <f>K117/K118*100</f>
        <v>31.95982163996246</v>
      </c>
      <c r="L116" s="28" t="s">
        <v>378</v>
      </c>
    </row>
    <row r="117" spans="1:12" ht="137.25" customHeight="1">
      <c r="A117" s="31"/>
      <c r="B117" s="4" t="s">
        <v>263</v>
      </c>
      <c r="C117" s="5" t="s">
        <v>64</v>
      </c>
      <c r="D117" s="5" t="s">
        <v>264</v>
      </c>
      <c r="E117" s="7">
        <v>864584.4</v>
      </c>
      <c r="F117" s="7">
        <v>870155.1</v>
      </c>
      <c r="G117" s="7">
        <v>868168.1</v>
      </c>
      <c r="H117" s="7">
        <v>943731.1</v>
      </c>
      <c r="I117" s="20">
        <v>160233.4</v>
      </c>
      <c r="J117" s="20">
        <v>455429.7</v>
      </c>
      <c r="K117" s="7">
        <v>984747.91</v>
      </c>
      <c r="L117" s="29" t="s">
        <v>404</v>
      </c>
    </row>
    <row r="118" spans="1:12" ht="131.25">
      <c r="A118" s="31"/>
      <c r="B118" s="4" t="s">
        <v>265</v>
      </c>
      <c r="C118" s="5" t="s">
        <v>64</v>
      </c>
      <c r="D118" s="5" t="s">
        <v>266</v>
      </c>
      <c r="E118" s="7">
        <v>2277435.7000000002</v>
      </c>
      <c r="F118" s="7">
        <v>2297042.6</v>
      </c>
      <c r="G118" s="7">
        <v>2285545.2999999998</v>
      </c>
      <c r="H118" s="7">
        <v>2520469.2000000002</v>
      </c>
      <c r="I118" s="20">
        <f>590971.9-263858.4</f>
        <v>327113.5</v>
      </c>
      <c r="J118" s="20">
        <v>1079146.7</v>
      </c>
      <c r="K118" s="7">
        <v>3081205.9</v>
      </c>
      <c r="L118" s="29" t="s">
        <v>419</v>
      </c>
    </row>
    <row r="119" spans="1:12" ht="112.5">
      <c r="A119" s="31"/>
      <c r="B119" s="4" t="s">
        <v>267</v>
      </c>
      <c r="C119" s="5" t="s">
        <v>17</v>
      </c>
      <c r="D119" s="5" t="s">
        <v>268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17" t="s">
        <v>269</v>
      </c>
    </row>
    <row r="120" spans="1:12" ht="93" customHeight="1">
      <c r="A120" s="31"/>
      <c r="B120" s="4" t="s">
        <v>270</v>
      </c>
      <c r="C120" s="5" t="s">
        <v>64</v>
      </c>
      <c r="D120" s="5" t="s">
        <v>271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17"/>
    </row>
    <row r="121" spans="1:12" ht="86.25" customHeight="1">
      <c r="A121" s="31"/>
      <c r="B121" s="4" t="s">
        <v>272</v>
      </c>
      <c r="C121" s="5" t="s">
        <v>64</v>
      </c>
      <c r="D121" s="5" t="s">
        <v>273</v>
      </c>
      <c r="E121" s="6">
        <v>11985600</v>
      </c>
      <c r="F121" s="6">
        <v>12488572</v>
      </c>
      <c r="G121" s="6">
        <v>13027183</v>
      </c>
      <c r="H121" s="6">
        <v>13045000</v>
      </c>
      <c r="I121" s="7">
        <v>13045000</v>
      </c>
      <c r="J121" s="7">
        <v>13045000</v>
      </c>
      <c r="K121" s="7">
        <v>13045000</v>
      </c>
      <c r="L121" s="17"/>
    </row>
    <row r="122" spans="1:12" ht="98.25" customHeight="1">
      <c r="A122" s="31"/>
      <c r="B122" s="4" t="s">
        <v>274</v>
      </c>
      <c r="C122" s="5" t="s">
        <v>64</v>
      </c>
      <c r="D122" s="5" t="s">
        <v>275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17" t="s">
        <v>276</v>
      </c>
    </row>
    <row r="123" spans="1:12" ht="125.25" customHeight="1">
      <c r="A123" s="31"/>
      <c r="B123" s="4" t="s">
        <v>277</v>
      </c>
      <c r="C123" s="5" t="s">
        <v>17</v>
      </c>
      <c r="D123" s="5" t="s">
        <v>278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17" t="s">
        <v>279</v>
      </c>
    </row>
    <row r="124" spans="1:12" ht="104.25" customHeight="1">
      <c r="A124" s="31"/>
      <c r="B124" s="4" t="s">
        <v>280</v>
      </c>
      <c r="C124" s="5" t="s">
        <v>64</v>
      </c>
      <c r="D124" s="5" t="s">
        <v>281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17" t="s">
        <v>282</v>
      </c>
    </row>
    <row r="125" spans="1:12" ht="219" customHeight="1">
      <c r="A125" s="31"/>
      <c r="B125" s="4" t="s">
        <v>283</v>
      </c>
      <c r="C125" s="5" t="s">
        <v>64</v>
      </c>
      <c r="D125" s="5" t="s">
        <v>284</v>
      </c>
      <c r="E125" s="7">
        <v>2016806.3</v>
      </c>
      <c r="F125" s="7">
        <v>2100957.9</v>
      </c>
      <c r="G125" s="7">
        <v>2125065.2999999998</v>
      </c>
      <c r="H125" s="7">
        <v>2216643.4</v>
      </c>
      <c r="I125" s="20">
        <v>423627.1</v>
      </c>
      <c r="J125" s="20">
        <v>1165698</v>
      </c>
      <c r="K125" s="13">
        <v>2294556.5</v>
      </c>
      <c r="L125" s="17"/>
    </row>
    <row r="126" spans="1:12" ht="93.75">
      <c r="A126" s="31"/>
      <c r="B126" s="4" t="s">
        <v>285</v>
      </c>
      <c r="C126" s="5" t="s">
        <v>24</v>
      </c>
      <c r="D126" s="5" t="s">
        <v>286</v>
      </c>
      <c r="E126" s="7">
        <v>6414.3</v>
      </c>
      <c r="F126" s="7">
        <v>6610.4</v>
      </c>
      <c r="G126" s="7">
        <v>6337.3</v>
      </c>
      <c r="H126" s="7">
        <v>6106.2</v>
      </c>
      <c r="I126" s="7">
        <v>1660.4</v>
      </c>
      <c r="J126" s="7">
        <f>J127/J130</f>
        <v>3446.51965670662</v>
      </c>
      <c r="K126" s="7">
        <f>K127/K130</f>
        <v>6786.0775788783367</v>
      </c>
      <c r="L126" s="29"/>
    </row>
    <row r="127" spans="1:12" ht="110.25" customHeight="1">
      <c r="A127" s="31"/>
      <c r="B127" s="4" t="s">
        <v>287</v>
      </c>
      <c r="C127" s="5" t="s">
        <v>64</v>
      </c>
      <c r="D127" s="5" t="s">
        <v>288</v>
      </c>
      <c r="E127" s="7">
        <v>259346.7</v>
      </c>
      <c r="F127" s="7">
        <v>268474</v>
      </c>
      <c r="G127" s="7">
        <v>257622.5</v>
      </c>
      <c r="H127" s="7">
        <v>251386.5</v>
      </c>
      <c r="I127" s="7">
        <v>68341.7</v>
      </c>
      <c r="J127" s="7">
        <v>141758.79999999999</v>
      </c>
      <c r="K127" s="13">
        <v>279389.59999999998</v>
      </c>
      <c r="L127" s="29"/>
    </row>
    <row r="128" spans="1:12" ht="93.75">
      <c r="A128" s="31"/>
      <c r="B128" s="4" t="s">
        <v>289</v>
      </c>
      <c r="C128" s="5" t="s">
        <v>290</v>
      </c>
      <c r="D128" s="5" t="s">
        <v>291</v>
      </c>
      <c r="E128" s="7">
        <v>1</v>
      </c>
      <c r="F128" s="7">
        <v>1</v>
      </c>
      <c r="G128" s="7">
        <v>1</v>
      </c>
      <c r="H128" s="7">
        <v>1</v>
      </c>
      <c r="I128" s="7">
        <v>1</v>
      </c>
      <c r="J128" s="7">
        <v>1</v>
      </c>
      <c r="K128" s="7">
        <v>1</v>
      </c>
      <c r="L128" s="17" t="s">
        <v>292</v>
      </c>
    </row>
    <row r="129" spans="1:12" ht="95.25" customHeight="1">
      <c r="A129" s="31"/>
      <c r="B129" s="4" t="s">
        <v>293</v>
      </c>
      <c r="C129" s="5" t="s">
        <v>294</v>
      </c>
      <c r="D129" s="5" t="s">
        <v>295</v>
      </c>
      <c r="E129" s="6">
        <v>68</v>
      </c>
      <c r="F129" s="6">
        <v>63</v>
      </c>
      <c r="G129" s="6">
        <v>48.3</v>
      </c>
      <c r="H129" s="6">
        <v>53.7</v>
      </c>
      <c r="I129" s="6" t="s">
        <v>389</v>
      </c>
      <c r="J129" s="6" t="s">
        <v>389</v>
      </c>
      <c r="K129" s="6" t="s">
        <v>389</v>
      </c>
      <c r="L129" s="17" t="s">
        <v>379</v>
      </c>
    </row>
    <row r="130" spans="1:12" ht="73.5" customHeight="1">
      <c r="A130" s="31"/>
      <c r="B130" s="4" t="s">
        <v>13</v>
      </c>
      <c r="C130" s="5" t="s">
        <v>296</v>
      </c>
      <c r="D130" s="5" t="s">
        <v>297</v>
      </c>
      <c r="E130" s="21">
        <v>40.414999999999999</v>
      </c>
      <c r="F130" s="21">
        <v>40.613999999999997</v>
      </c>
      <c r="G130" s="21">
        <v>40.651000000000003</v>
      </c>
      <c r="H130" s="21">
        <v>41.168999999999997</v>
      </c>
      <c r="I130" s="21">
        <v>41.16</v>
      </c>
      <c r="J130" s="21">
        <v>41.131</v>
      </c>
      <c r="K130" s="22">
        <v>41.170999999999999</v>
      </c>
      <c r="L130" s="17"/>
    </row>
    <row r="131" spans="1:12" ht="112.5">
      <c r="A131" s="31" t="s">
        <v>298</v>
      </c>
      <c r="B131" s="4" t="s">
        <v>299</v>
      </c>
      <c r="C131" s="5" t="s">
        <v>53</v>
      </c>
      <c r="D131" s="5" t="s">
        <v>300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17"/>
    </row>
    <row r="132" spans="1:12" ht="75">
      <c r="A132" s="31"/>
      <c r="B132" s="4" t="s">
        <v>301</v>
      </c>
      <c r="C132" s="5" t="s">
        <v>302</v>
      </c>
      <c r="D132" s="5" t="s">
        <v>303</v>
      </c>
      <c r="E132" s="8">
        <v>730.87</v>
      </c>
      <c r="F132" s="8">
        <v>691.9</v>
      </c>
      <c r="G132" s="8">
        <v>687</v>
      </c>
      <c r="H132" s="8">
        <v>686.3</v>
      </c>
      <c r="I132" s="23">
        <v>168.26</v>
      </c>
      <c r="J132" s="23">
        <f>J133/J134</f>
        <v>337.27944254563761</v>
      </c>
      <c r="K132" s="8">
        <v>675.2</v>
      </c>
      <c r="L132" s="17"/>
    </row>
    <row r="133" spans="1:12" ht="56.25">
      <c r="A133" s="31"/>
      <c r="B133" s="4" t="s">
        <v>304</v>
      </c>
      <c r="C133" s="5" t="s">
        <v>305</v>
      </c>
      <c r="D133" s="5" t="s">
        <v>306</v>
      </c>
      <c r="E133" s="7">
        <v>27634925</v>
      </c>
      <c r="F133" s="7">
        <v>26222318</v>
      </c>
      <c r="G133" s="7">
        <v>26005011</v>
      </c>
      <c r="H133" s="7">
        <v>25826155.300000001</v>
      </c>
      <c r="I133" s="13">
        <v>6350840</v>
      </c>
      <c r="J133" s="13">
        <v>12729938</v>
      </c>
      <c r="K133" s="7">
        <v>25424656</v>
      </c>
      <c r="L133" s="17"/>
    </row>
    <row r="134" spans="1:12" ht="37.5">
      <c r="A134" s="31"/>
      <c r="B134" s="4" t="s">
        <v>307</v>
      </c>
      <c r="C134" s="5" t="s">
        <v>14</v>
      </c>
      <c r="D134" s="5" t="s">
        <v>308</v>
      </c>
      <c r="E134" s="7">
        <v>37811</v>
      </c>
      <c r="F134" s="7">
        <v>37899</v>
      </c>
      <c r="G134" s="7">
        <v>37853</v>
      </c>
      <c r="H134" s="7">
        <v>37631</v>
      </c>
      <c r="I134" s="13">
        <v>37743</v>
      </c>
      <c r="J134" s="13">
        <v>37743</v>
      </c>
      <c r="K134" s="7">
        <v>37655</v>
      </c>
      <c r="L134" s="17"/>
    </row>
    <row r="135" spans="1:12" ht="56.25">
      <c r="A135" s="31"/>
      <c r="B135" s="4" t="s">
        <v>309</v>
      </c>
      <c r="C135" s="5" t="s">
        <v>310</v>
      </c>
      <c r="D135" s="5" t="s">
        <v>311</v>
      </c>
      <c r="E135" s="8">
        <v>0.2</v>
      </c>
      <c r="F135" s="8">
        <v>0.21</v>
      </c>
      <c r="G135" s="8">
        <v>0.22</v>
      </c>
      <c r="H135" s="8">
        <v>0.21</v>
      </c>
      <c r="I135" s="23">
        <v>7.0000000000000007E-2</v>
      </c>
      <c r="J135" s="23">
        <f>J136/J137</f>
        <v>0.10943175140397424</v>
      </c>
      <c r="K135" s="8">
        <v>0.21</v>
      </c>
      <c r="L135" s="17"/>
    </row>
    <row r="136" spans="1:12" ht="56.25">
      <c r="A136" s="31"/>
      <c r="B136" s="4" t="s">
        <v>312</v>
      </c>
      <c r="C136" s="5" t="s">
        <v>313</v>
      </c>
      <c r="D136" s="5" t="s">
        <v>314</v>
      </c>
      <c r="E136" s="7">
        <v>155228</v>
      </c>
      <c r="F136" s="7">
        <v>159295.4</v>
      </c>
      <c r="G136" s="7">
        <v>169722.2</v>
      </c>
      <c r="H136" s="7">
        <v>162907.20000000001</v>
      </c>
      <c r="I136" s="13">
        <v>57451.199999999997</v>
      </c>
      <c r="J136" s="13">
        <v>84222.1</v>
      </c>
      <c r="K136" s="7">
        <v>163188.70000000001</v>
      </c>
      <c r="L136" s="17"/>
    </row>
    <row r="137" spans="1:12" ht="37.5">
      <c r="A137" s="31"/>
      <c r="B137" s="4" t="s">
        <v>315</v>
      </c>
      <c r="C137" s="5" t="s">
        <v>193</v>
      </c>
      <c r="D137" s="5" t="s">
        <v>316</v>
      </c>
      <c r="E137" s="7">
        <v>757950</v>
      </c>
      <c r="F137" s="7">
        <v>761790</v>
      </c>
      <c r="G137" s="7">
        <v>767370</v>
      </c>
      <c r="H137" s="7">
        <v>768830</v>
      </c>
      <c r="I137" s="13">
        <v>771014.3</v>
      </c>
      <c r="J137" s="13">
        <v>769631.29</v>
      </c>
      <c r="K137" s="7">
        <v>777089</v>
      </c>
      <c r="L137" s="17"/>
    </row>
    <row r="138" spans="1:12" ht="75">
      <c r="A138" s="31"/>
      <c r="B138" s="4" t="s">
        <v>317</v>
      </c>
      <c r="C138" s="5" t="s">
        <v>318</v>
      </c>
      <c r="D138" s="5" t="s">
        <v>319</v>
      </c>
      <c r="E138" s="8">
        <v>12.76</v>
      </c>
      <c r="F138" s="8">
        <v>12.75</v>
      </c>
      <c r="G138" s="8">
        <v>12.11</v>
      </c>
      <c r="H138" s="8">
        <v>12.1</v>
      </c>
      <c r="I138" s="23">
        <v>3.1</v>
      </c>
      <c r="J138" s="23">
        <f>J139/J140</f>
        <v>5.4091794838373302</v>
      </c>
      <c r="K138" s="8">
        <v>12.1</v>
      </c>
      <c r="L138" s="17"/>
    </row>
    <row r="139" spans="1:12" ht="56.25">
      <c r="A139" s="31"/>
      <c r="B139" s="4" t="s">
        <v>320</v>
      </c>
      <c r="C139" s="5" t="s">
        <v>321</v>
      </c>
      <c r="D139" s="5" t="s">
        <v>322</v>
      </c>
      <c r="E139" s="7">
        <v>321854.7</v>
      </c>
      <c r="F139" s="7">
        <v>339901.1</v>
      </c>
      <c r="G139" s="7">
        <v>380933.4</v>
      </c>
      <c r="H139" s="7">
        <v>367831.3</v>
      </c>
      <c r="I139" s="13">
        <v>95597</v>
      </c>
      <c r="J139" s="13">
        <v>165996.9</v>
      </c>
      <c r="K139" s="7">
        <v>368118.3</v>
      </c>
      <c r="L139" s="17"/>
    </row>
    <row r="140" spans="1:12" ht="37.5">
      <c r="A140" s="31"/>
      <c r="B140" s="4" t="s">
        <v>323</v>
      </c>
      <c r="C140" s="5" t="s">
        <v>14</v>
      </c>
      <c r="D140" s="5" t="s">
        <v>324</v>
      </c>
      <c r="E140" s="7">
        <v>25223</v>
      </c>
      <c r="F140" s="7">
        <v>26659</v>
      </c>
      <c r="G140" s="7">
        <v>31456</v>
      </c>
      <c r="H140" s="7">
        <v>30399</v>
      </c>
      <c r="I140" s="13">
        <v>30765</v>
      </c>
      <c r="J140" s="13">
        <v>30688</v>
      </c>
      <c r="K140" s="7">
        <v>30423</v>
      </c>
      <c r="L140" s="17"/>
    </row>
    <row r="141" spans="1:12" ht="75">
      <c r="A141" s="31"/>
      <c r="B141" s="4" t="s">
        <v>325</v>
      </c>
      <c r="C141" s="5" t="s">
        <v>318</v>
      </c>
      <c r="D141" s="5" t="s">
        <v>326</v>
      </c>
      <c r="E141" s="8">
        <v>25.9</v>
      </c>
      <c r="F141" s="8">
        <v>25.9</v>
      </c>
      <c r="G141" s="8">
        <v>26.06</v>
      </c>
      <c r="H141" s="8">
        <v>25.93</v>
      </c>
      <c r="I141" s="23">
        <v>6.85</v>
      </c>
      <c r="J141" s="23">
        <f>J142/J143</f>
        <v>12.933020692578756</v>
      </c>
      <c r="K141" s="8">
        <v>25.88</v>
      </c>
      <c r="L141" s="17"/>
    </row>
    <row r="142" spans="1:12" ht="56.25">
      <c r="A142" s="31"/>
      <c r="B142" s="4" t="s">
        <v>327</v>
      </c>
      <c r="C142" s="5" t="s">
        <v>321</v>
      </c>
      <c r="D142" s="5" t="s">
        <v>328</v>
      </c>
      <c r="E142" s="7">
        <v>979320</v>
      </c>
      <c r="F142" s="7">
        <v>981584.1</v>
      </c>
      <c r="G142" s="7">
        <v>986617</v>
      </c>
      <c r="H142" s="7">
        <v>975795</v>
      </c>
      <c r="I142" s="13">
        <v>258695</v>
      </c>
      <c r="J142" s="13">
        <v>488131</v>
      </c>
      <c r="K142" s="7">
        <v>974511.4</v>
      </c>
      <c r="L142" s="17"/>
    </row>
    <row r="143" spans="1:12" ht="37.5">
      <c r="A143" s="31"/>
      <c r="B143" s="4" t="s">
        <v>329</v>
      </c>
      <c r="C143" s="5" t="s">
        <v>14</v>
      </c>
      <c r="D143" s="5" t="s">
        <v>330</v>
      </c>
      <c r="E143" s="7">
        <v>37811</v>
      </c>
      <c r="F143" s="7">
        <v>37899</v>
      </c>
      <c r="G143" s="7">
        <v>37853</v>
      </c>
      <c r="H143" s="7">
        <v>37631</v>
      </c>
      <c r="I143" s="13">
        <v>37743</v>
      </c>
      <c r="J143" s="13">
        <v>37743</v>
      </c>
      <c r="K143" s="7">
        <v>37655</v>
      </c>
      <c r="L143" s="17"/>
    </row>
    <row r="144" spans="1:12" ht="105" customHeight="1">
      <c r="A144" s="31"/>
      <c r="B144" s="4" t="s">
        <v>331</v>
      </c>
      <c r="C144" s="5" t="s">
        <v>318</v>
      </c>
      <c r="D144" s="5" t="s">
        <v>332</v>
      </c>
      <c r="E144" s="8">
        <v>173.51</v>
      </c>
      <c r="F144" s="8">
        <v>166.52</v>
      </c>
      <c r="G144" s="8">
        <v>166.49</v>
      </c>
      <c r="H144" s="8">
        <v>169.6</v>
      </c>
      <c r="I144" s="23">
        <v>48.62</v>
      </c>
      <c r="J144" s="23">
        <f>J145/J146</f>
        <v>88.024383954154729</v>
      </c>
      <c r="K144" s="8">
        <v>169.59</v>
      </c>
      <c r="L144" s="17"/>
    </row>
    <row r="145" spans="1:12" ht="56.25">
      <c r="A145" s="31"/>
      <c r="B145" s="4" t="s">
        <v>333</v>
      </c>
      <c r="C145" s="5" t="s">
        <v>321</v>
      </c>
      <c r="D145" s="5" t="s">
        <v>334</v>
      </c>
      <c r="E145" s="7">
        <v>6033041</v>
      </c>
      <c r="F145" s="7">
        <v>5712003</v>
      </c>
      <c r="G145" s="7">
        <v>5809106</v>
      </c>
      <c r="H145" s="7">
        <v>5919801</v>
      </c>
      <c r="I145" s="13">
        <v>1696939</v>
      </c>
      <c r="J145" s="13">
        <v>3072051</v>
      </c>
      <c r="K145" s="7">
        <v>5920386.9000000004</v>
      </c>
      <c r="L145" s="17"/>
    </row>
    <row r="146" spans="1:12" ht="75.75" customHeight="1">
      <c r="A146" s="31"/>
      <c r="B146" s="4" t="s">
        <v>335</v>
      </c>
      <c r="C146" s="5" t="s">
        <v>14</v>
      </c>
      <c r="D146" s="5" t="s">
        <v>336</v>
      </c>
      <c r="E146" s="7">
        <v>34770</v>
      </c>
      <c r="F146" s="7">
        <v>34303</v>
      </c>
      <c r="G146" s="7">
        <v>34891</v>
      </c>
      <c r="H146" s="7">
        <v>34905</v>
      </c>
      <c r="I146" s="13">
        <v>34900</v>
      </c>
      <c r="J146" s="13">
        <v>34900</v>
      </c>
      <c r="K146" s="7">
        <v>34910</v>
      </c>
      <c r="L146" s="17"/>
    </row>
    <row r="147" spans="1:12" ht="129.75" customHeight="1">
      <c r="A147" s="31"/>
      <c r="B147" s="4" t="s">
        <v>337</v>
      </c>
      <c r="C147" s="5" t="s">
        <v>53</v>
      </c>
      <c r="D147" s="5" t="s">
        <v>338</v>
      </c>
      <c r="E147" s="6">
        <v>0</v>
      </c>
      <c r="F147" s="6">
        <v>0</v>
      </c>
      <c r="G147" s="6">
        <v>0</v>
      </c>
      <c r="H147" s="6">
        <v>0</v>
      </c>
      <c r="I147" s="18">
        <v>0</v>
      </c>
      <c r="J147" s="18">
        <v>0</v>
      </c>
      <c r="K147" s="6">
        <v>0</v>
      </c>
      <c r="L147" s="17"/>
    </row>
    <row r="148" spans="1:12" ht="87.75" customHeight="1">
      <c r="A148" s="31"/>
      <c r="B148" s="4" t="s">
        <v>339</v>
      </c>
      <c r="C148" s="5" t="s">
        <v>302</v>
      </c>
      <c r="D148" s="5" t="s">
        <v>340</v>
      </c>
      <c r="E148" s="8">
        <v>97.87</v>
      </c>
      <c r="F148" s="8">
        <v>122.54</v>
      </c>
      <c r="G148" s="8">
        <v>122.73</v>
      </c>
      <c r="H148" s="8">
        <v>116.85</v>
      </c>
      <c r="I148" s="23">
        <v>31.6</v>
      </c>
      <c r="J148" s="23">
        <v>59.81</v>
      </c>
      <c r="K148" s="8">
        <v>116.68</v>
      </c>
      <c r="L148" s="17"/>
    </row>
    <row r="149" spans="1:12" ht="75">
      <c r="A149" s="31"/>
      <c r="B149" s="4" t="s">
        <v>341</v>
      </c>
      <c r="C149" s="5" t="s">
        <v>305</v>
      </c>
      <c r="D149" s="5" t="s">
        <v>342</v>
      </c>
      <c r="E149" s="7">
        <v>3955537</v>
      </c>
      <c r="F149" s="7">
        <v>4976839.5999999996</v>
      </c>
      <c r="G149" s="7">
        <v>4988931</v>
      </c>
      <c r="H149" s="7">
        <v>4810611</v>
      </c>
      <c r="I149" s="13">
        <v>1300566.75</v>
      </c>
      <c r="J149" s="13">
        <v>2460249</v>
      </c>
      <c r="K149" s="7">
        <v>4803926.4000000004</v>
      </c>
      <c r="L149" s="17"/>
    </row>
    <row r="150" spans="1:12" ht="75">
      <c r="A150" s="31"/>
      <c r="B150" s="4" t="s">
        <v>343</v>
      </c>
      <c r="C150" s="5" t="s">
        <v>310</v>
      </c>
      <c r="D150" s="5" t="s">
        <v>344</v>
      </c>
      <c r="E150" s="8">
        <v>0.12</v>
      </c>
      <c r="F150" s="8">
        <v>0.11</v>
      </c>
      <c r="G150" s="8">
        <v>0.11</v>
      </c>
      <c r="H150" s="8">
        <v>0.11</v>
      </c>
      <c r="I150" s="23">
        <v>0.04</v>
      </c>
      <c r="J150" s="23">
        <f>J151/J152</f>
        <v>5.784497612522968E-2</v>
      </c>
      <c r="K150" s="8">
        <v>0.11</v>
      </c>
      <c r="L150" s="17"/>
    </row>
    <row r="151" spans="1:12" ht="75">
      <c r="A151" s="31"/>
      <c r="B151" s="4" t="s">
        <v>345</v>
      </c>
      <c r="C151" s="5" t="s">
        <v>313</v>
      </c>
      <c r="D151" s="5" t="s">
        <v>346</v>
      </c>
      <c r="E151" s="7">
        <v>18375</v>
      </c>
      <c r="F151" s="7">
        <v>16514</v>
      </c>
      <c r="G151" s="7">
        <v>18045.400000000001</v>
      </c>
      <c r="H151" s="7">
        <v>18082.400000000001</v>
      </c>
      <c r="I151" s="13">
        <v>6860</v>
      </c>
      <c r="J151" s="13">
        <v>9097.7999999999993</v>
      </c>
      <c r="K151" s="7">
        <v>18082.400000000001</v>
      </c>
      <c r="L151" s="17"/>
    </row>
    <row r="152" spans="1:12" ht="56.25">
      <c r="A152" s="31"/>
      <c r="B152" s="4" t="s">
        <v>347</v>
      </c>
      <c r="C152" s="5" t="s">
        <v>193</v>
      </c>
      <c r="D152" s="5" t="s">
        <v>348</v>
      </c>
      <c r="E152" s="7">
        <v>153489</v>
      </c>
      <c r="F152" s="7">
        <v>157228.9</v>
      </c>
      <c r="G152" s="7">
        <v>160581.20000000001</v>
      </c>
      <c r="H152" s="7">
        <v>158448.4</v>
      </c>
      <c r="I152" s="13">
        <v>157279</v>
      </c>
      <c r="J152" s="13">
        <v>157279</v>
      </c>
      <c r="K152" s="7">
        <v>158448.4</v>
      </c>
      <c r="L152" s="17"/>
    </row>
    <row r="153" spans="1:12" ht="75">
      <c r="A153" s="31"/>
      <c r="B153" s="4" t="s">
        <v>349</v>
      </c>
      <c r="C153" s="5" t="s">
        <v>318</v>
      </c>
      <c r="D153" s="5" t="s">
        <v>350</v>
      </c>
      <c r="E153" s="8">
        <v>0.31</v>
      </c>
      <c r="F153" s="8">
        <v>0.3</v>
      </c>
      <c r="G153" s="8">
        <v>0.27</v>
      </c>
      <c r="H153" s="8">
        <v>0.24</v>
      </c>
      <c r="I153" s="23">
        <v>0.08</v>
      </c>
      <c r="J153" s="23">
        <v>0.15</v>
      </c>
      <c r="K153" s="8">
        <v>0.24</v>
      </c>
      <c r="L153" s="17"/>
    </row>
    <row r="154" spans="1:12" ht="75">
      <c r="A154" s="31"/>
      <c r="B154" s="4" t="s">
        <v>351</v>
      </c>
      <c r="C154" s="5" t="s">
        <v>321</v>
      </c>
      <c r="D154" s="5" t="s">
        <v>352</v>
      </c>
      <c r="E154" s="7">
        <v>12720</v>
      </c>
      <c r="F154" s="7">
        <v>12192</v>
      </c>
      <c r="G154" s="7">
        <v>11017.7</v>
      </c>
      <c r="H154" s="7">
        <v>9971</v>
      </c>
      <c r="I154" s="13">
        <v>3284</v>
      </c>
      <c r="J154" s="13">
        <v>6355</v>
      </c>
      <c r="K154" s="7">
        <v>9852</v>
      </c>
      <c r="L154" s="17"/>
    </row>
    <row r="155" spans="1:12" ht="96" customHeight="1">
      <c r="A155" s="31"/>
      <c r="B155" s="4" t="s">
        <v>353</v>
      </c>
      <c r="C155" s="5" t="s">
        <v>318</v>
      </c>
      <c r="D155" s="5" t="s">
        <v>354</v>
      </c>
      <c r="E155" s="8">
        <v>1.27</v>
      </c>
      <c r="F155" s="8">
        <v>1.25</v>
      </c>
      <c r="G155" s="8">
        <v>1.19</v>
      </c>
      <c r="H155" s="8">
        <v>1.21</v>
      </c>
      <c r="I155" s="23">
        <v>0.31</v>
      </c>
      <c r="J155" s="23">
        <v>0.62</v>
      </c>
      <c r="K155" s="8">
        <v>1.2</v>
      </c>
      <c r="L155" s="17"/>
    </row>
    <row r="156" spans="1:12" ht="75">
      <c r="A156" s="31"/>
      <c r="B156" s="4" t="s">
        <v>355</v>
      </c>
      <c r="C156" s="5" t="s">
        <v>321</v>
      </c>
      <c r="D156" s="5" t="s">
        <v>356</v>
      </c>
      <c r="E156" s="7">
        <v>51245</v>
      </c>
      <c r="F156" s="7">
        <v>50789</v>
      </c>
      <c r="G156" s="7">
        <v>48452</v>
      </c>
      <c r="H156" s="7">
        <v>49998</v>
      </c>
      <c r="I156" s="13">
        <v>12706</v>
      </c>
      <c r="J156" s="13">
        <v>25465</v>
      </c>
      <c r="K156" s="7">
        <v>49542</v>
      </c>
      <c r="L156" s="17"/>
    </row>
    <row r="157" spans="1:12" ht="93.75" customHeight="1">
      <c r="A157" s="31"/>
      <c r="B157" s="4" t="s">
        <v>357</v>
      </c>
      <c r="C157" s="5" t="s">
        <v>318</v>
      </c>
      <c r="D157" s="5" t="s">
        <v>358</v>
      </c>
      <c r="E157" s="8">
        <v>8.0399999999999991</v>
      </c>
      <c r="F157" s="8">
        <v>8</v>
      </c>
      <c r="G157" s="8">
        <v>8.6199999999999992</v>
      </c>
      <c r="H157" s="8">
        <v>8.86</v>
      </c>
      <c r="I157" s="23">
        <v>4.2</v>
      </c>
      <c r="J157" s="23">
        <v>5.28</v>
      </c>
      <c r="K157" s="8">
        <v>8.7799999999999994</v>
      </c>
      <c r="L157" s="17"/>
    </row>
    <row r="158" spans="1:12" ht="88.5" customHeight="1">
      <c r="A158" s="31"/>
      <c r="B158" s="4" t="s">
        <v>359</v>
      </c>
      <c r="C158" s="5" t="s">
        <v>321</v>
      </c>
      <c r="D158" s="5" t="s">
        <v>360</v>
      </c>
      <c r="E158" s="7">
        <v>325115</v>
      </c>
      <c r="F158" s="7">
        <v>324713.59999999998</v>
      </c>
      <c r="G158" s="7">
        <v>350330</v>
      </c>
      <c r="H158" s="7">
        <v>364850.2</v>
      </c>
      <c r="I158" s="13">
        <v>172384</v>
      </c>
      <c r="J158" s="13">
        <v>217263</v>
      </c>
      <c r="K158" s="7">
        <v>361411.2</v>
      </c>
      <c r="L158" s="17"/>
    </row>
    <row r="159" spans="1:12" ht="393.75">
      <c r="A159" s="31"/>
      <c r="B159" s="4" t="s">
        <v>361</v>
      </c>
      <c r="C159" s="5" t="s">
        <v>362</v>
      </c>
      <c r="D159" s="5" t="s">
        <v>363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17" t="s">
        <v>387</v>
      </c>
    </row>
    <row r="160" spans="1:12" ht="56.25">
      <c r="A160" s="31"/>
      <c r="B160" s="4" t="s">
        <v>364</v>
      </c>
      <c r="C160" s="5" t="s">
        <v>362</v>
      </c>
      <c r="D160" s="5" t="s">
        <v>365</v>
      </c>
      <c r="E160" s="7">
        <v>0</v>
      </c>
      <c r="F160" s="7">
        <v>94</v>
      </c>
      <c r="G160" s="7">
        <v>0</v>
      </c>
      <c r="H160" s="7">
        <v>0</v>
      </c>
      <c r="I160" s="7" t="s">
        <v>389</v>
      </c>
      <c r="J160" s="7" t="s">
        <v>389</v>
      </c>
      <c r="K160" s="6" t="s">
        <v>389</v>
      </c>
      <c r="L160" s="17" t="s">
        <v>388</v>
      </c>
    </row>
    <row r="161" spans="1:12" ht="56.25">
      <c r="A161" s="31"/>
      <c r="B161" s="4" t="s">
        <v>366</v>
      </c>
      <c r="C161" s="5" t="s">
        <v>362</v>
      </c>
      <c r="D161" s="5" t="s">
        <v>367</v>
      </c>
      <c r="E161" s="7">
        <v>0</v>
      </c>
      <c r="F161" s="7">
        <v>0</v>
      </c>
      <c r="G161" s="7">
        <v>0</v>
      </c>
      <c r="H161" s="7">
        <v>0</v>
      </c>
      <c r="I161" s="7" t="s">
        <v>389</v>
      </c>
      <c r="J161" s="7" t="s">
        <v>389</v>
      </c>
      <c r="K161" s="6" t="s">
        <v>389</v>
      </c>
      <c r="L161" s="17" t="s">
        <v>388</v>
      </c>
    </row>
    <row r="162" spans="1:12" ht="56.25">
      <c r="A162" s="31"/>
      <c r="B162" s="4" t="s">
        <v>368</v>
      </c>
      <c r="C162" s="5" t="s">
        <v>362</v>
      </c>
      <c r="D162" s="5" t="s">
        <v>369</v>
      </c>
      <c r="E162" s="7">
        <v>90</v>
      </c>
      <c r="F162" s="7">
        <v>83.9</v>
      </c>
      <c r="G162" s="7">
        <v>90.9</v>
      </c>
      <c r="H162" s="7">
        <v>0</v>
      </c>
      <c r="I162" s="7" t="s">
        <v>389</v>
      </c>
      <c r="J162" s="7" t="s">
        <v>389</v>
      </c>
      <c r="K162" s="6" t="s">
        <v>389</v>
      </c>
      <c r="L162" s="17" t="s">
        <v>388</v>
      </c>
    </row>
    <row r="163" spans="1:12" ht="75">
      <c r="A163" s="31"/>
      <c r="B163" s="4" t="s">
        <v>370</v>
      </c>
      <c r="C163" s="5" t="s">
        <v>362</v>
      </c>
      <c r="D163" s="5" t="s">
        <v>371</v>
      </c>
      <c r="E163" s="7">
        <v>0</v>
      </c>
      <c r="F163" s="7">
        <v>0</v>
      </c>
      <c r="G163" s="7">
        <v>0</v>
      </c>
      <c r="H163" s="7">
        <v>91.5</v>
      </c>
      <c r="I163" s="7" t="s">
        <v>389</v>
      </c>
      <c r="J163" s="7" t="s">
        <v>389</v>
      </c>
      <c r="K163" s="6" t="s">
        <v>389</v>
      </c>
      <c r="L163" s="17" t="s">
        <v>388</v>
      </c>
    </row>
    <row r="164" spans="1:12" ht="56.25">
      <c r="A164" s="31"/>
      <c r="B164" s="4" t="s">
        <v>372</v>
      </c>
      <c r="C164" s="5" t="s">
        <v>362</v>
      </c>
      <c r="D164" s="5" t="s">
        <v>373</v>
      </c>
      <c r="E164" s="7">
        <v>0</v>
      </c>
      <c r="F164" s="7">
        <v>0</v>
      </c>
      <c r="G164" s="7">
        <v>0</v>
      </c>
      <c r="H164" s="7">
        <v>0</v>
      </c>
      <c r="I164" s="7" t="s">
        <v>389</v>
      </c>
      <c r="J164" s="7" t="s">
        <v>389</v>
      </c>
      <c r="K164" s="6" t="s">
        <v>389</v>
      </c>
      <c r="L164" s="17" t="s">
        <v>388</v>
      </c>
    </row>
    <row r="165" spans="1: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</sheetData>
  <sheetProtection formatCells="0" formatColumns="0" formatRows="0" insertColumns="0" insertRows="0" insertHyperlinks="0" deleteColumns="0" deleteRows="0" sort="0" autoFilter="0" pivotTables="0"/>
  <mergeCells count="18">
    <mergeCell ref="A131:A164"/>
    <mergeCell ref="A6:A32"/>
    <mergeCell ref="A33:A40"/>
    <mergeCell ref="A41:A59"/>
    <mergeCell ref="A60:A77"/>
    <mergeCell ref="A78:A83"/>
    <mergeCell ref="L4:L5"/>
    <mergeCell ref="A84:A95"/>
    <mergeCell ref="A96:A115"/>
    <mergeCell ref="A116:A130"/>
    <mergeCell ref="A1:L1"/>
    <mergeCell ref="L26:L30"/>
    <mergeCell ref="A2:L2"/>
    <mergeCell ref="A4:A5"/>
    <mergeCell ref="B4:B5"/>
    <mergeCell ref="C4:C5"/>
    <mergeCell ref="E4:J4"/>
    <mergeCell ref="D4:D5"/>
  </mergeCells>
  <pageMargins left="0.23622047244094491" right="0.23622047244094491" top="0.23622047244094491" bottom="0.2362204724409449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Manager>Maatwebsite</Manager>
  <Company>Maatwebsite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Ввод_данных_ОМСУ__г.Урай__2022г</dc:title>
  <dc:subject>Spreadsheet export</dc:subject>
  <dc:creator>Maatwebsite</dc:creator>
  <cp:keywords>maatwebsite, excel, export</cp:keywords>
  <dc:description>Default spreadsheet export</dc:description>
  <cp:lastModifiedBy>Минибаева</cp:lastModifiedBy>
  <cp:lastPrinted>2023-07-25T05:04:32Z</cp:lastPrinted>
  <dcterms:created xsi:type="dcterms:W3CDTF">2023-04-20T12:27:20Z</dcterms:created>
  <dcterms:modified xsi:type="dcterms:W3CDTF">2023-07-25T05:13:30Z</dcterms:modified>
  <cp:category>Excel</cp:category>
</cp:coreProperties>
</file>