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г" sheetId="14" r:id="rId1"/>
  </sheets>
  <definedNames>
    <definedName name="_xlnm.Print_Titles" localSheetId="0">'2023г'!$8:$11</definedName>
    <definedName name="_xlnm.Print_Area" localSheetId="0">'2023г'!$A$1:$BB$66</definedName>
  </definedNames>
  <calcPr calcId="125725" iterate="1"/>
</workbook>
</file>

<file path=xl/calcChain.xml><?xml version="1.0" encoding="utf-8"?>
<calcChain xmlns="http://schemas.openxmlformats.org/spreadsheetml/2006/main">
  <c r="H22" i="14"/>
  <c r="R57"/>
  <c r="AD57" s="1"/>
  <c r="AP57" s="1"/>
  <c r="F57" s="1"/>
  <c r="Q57"/>
  <c r="AC57" s="1"/>
  <c r="AO57" s="1"/>
  <c r="E57" s="1"/>
  <c r="R56"/>
  <c r="AD56" s="1"/>
  <c r="AP56" s="1"/>
  <c r="F56" s="1"/>
  <c r="Q56"/>
  <c r="AC56" s="1"/>
  <c r="AO56" s="1"/>
  <c r="E56" s="1"/>
  <c r="R55"/>
  <c r="AD55" s="1"/>
  <c r="AP55" s="1"/>
  <c r="F55" s="1"/>
  <c r="Q55"/>
  <c r="AC55" s="1"/>
  <c r="AO55" s="1"/>
  <c r="E55" s="1"/>
  <c r="R54"/>
  <c r="AD54" s="1"/>
  <c r="Q54"/>
  <c r="AC54" s="1"/>
  <c r="AY53"/>
  <c r="AX53"/>
  <c r="AV53"/>
  <c r="AU53"/>
  <c r="AS53"/>
  <c r="AR53"/>
  <c r="AM53"/>
  <c r="AL53"/>
  <c r="AJ53"/>
  <c r="AI53"/>
  <c r="AG53"/>
  <c r="AF53"/>
  <c r="AA53"/>
  <c r="Z53"/>
  <c r="X53"/>
  <c r="W53"/>
  <c r="U53"/>
  <c r="T53"/>
  <c r="R53"/>
  <c r="Q53"/>
  <c r="O53"/>
  <c r="N53"/>
  <c r="L53"/>
  <c r="K53"/>
  <c r="I53"/>
  <c r="H53"/>
  <c r="R41"/>
  <c r="AD41" s="1"/>
  <c r="AP41" s="1"/>
  <c r="F41" s="1"/>
  <c r="Q41"/>
  <c r="AC41" s="1"/>
  <c r="AO41" s="1"/>
  <c r="E41" s="1"/>
  <c r="R40"/>
  <c r="AD40" s="1"/>
  <c r="AP40" s="1"/>
  <c r="F40" s="1"/>
  <c r="Q40"/>
  <c r="AC40" s="1"/>
  <c r="AO40" s="1"/>
  <c r="E40" s="1"/>
  <c r="R39"/>
  <c r="AD39" s="1"/>
  <c r="AP39" s="1"/>
  <c r="F39" s="1"/>
  <c r="Q39"/>
  <c r="AC39" s="1"/>
  <c r="AO39" s="1"/>
  <c r="E39" s="1"/>
  <c r="R38"/>
  <c r="R37" s="1"/>
  <c r="Q38"/>
  <c r="AC38" s="1"/>
  <c r="AY37"/>
  <c r="AX37"/>
  <c r="AV37"/>
  <c r="AU37"/>
  <c r="AS37"/>
  <c r="AR37"/>
  <c r="AM37"/>
  <c r="AL37"/>
  <c r="AK37"/>
  <c r="AJ37"/>
  <c r="AI37"/>
  <c r="AG37"/>
  <c r="AF37"/>
  <c r="AA37"/>
  <c r="Z37"/>
  <c r="X37"/>
  <c r="W37"/>
  <c r="U37"/>
  <c r="T37"/>
  <c r="Q37"/>
  <c r="O37"/>
  <c r="N37"/>
  <c r="L37"/>
  <c r="K37"/>
  <c r="I37"/>
  <c r="H37"/>
  <c r="R31"/>
  <c r="AD31" s="1"/>
  <c r="AP31" s="1"/>
  <c r="F31" s="1"/>
  <c r="Q31"/>
  <c r="AC31" s="1"/>
  <c r="AO31" s="1"/>
  <c r="E31" s="1"/>
  <c r="R30"/>
  <c r="AD30" s="1"/>
  <c r="AP30" s="1"/>
  <c r="F30" s="1"/>
  <c r="Q30"/>
  <c r="AC30" s="1"/>
  <c r="AO30" s="1"/>
  <c r="E30" s="1"/>
  <c r="R29"/>
  <c r="AD29" s="1"/>
  <c r="AP29" s="1"/>
  <c r="F29" s="1"/>
  <c r="Q29"/>
  <c r="AC29" s="1"/>
  <c r="AO29" s="1"/>
  <c r="E29" s="1"/>
  <c r="R28"/>
  <c r="AD28" s="1"/>
  <c r="Q28"/>
  <c r="AC28" s="1"/>
  <c r="AY27"/>
  <c r="AX27"/>
  <c r="AV27"/>
  <c r="AU27"/>
  <c r="AS27"/>
  <c r="AR27"/>
  <c r="AM27"/>
  <c r="AL27"/>
  <c r="AJ27"/>
  <c r="AI27"/>
  <c r="AG27"/>
  <c r="AF27"/>
  <c r="AA27"/>
  <c r="Z27"/>
  <c r="X27"/>
  <c r="W27"/>
  <c r="U27"/>
  <c r="T27"/>
  <c r="R27"/>
  <c r="Q27"/>
  <c r="O27"/>
  <c r="N27"/>
  <c r="L27"/>
  <c r="K27"/>
  <c r="I27"/>
  <c r="H27"/>
  <c r="R16"/>
  <c r="AD16" s="1"/>
  <c r="AP16" s="1"/>
  <c r="F16" s="1"/>
  <c r="Q16"/>
  <c r="AC16" s="1"/>
  <c r="AO16" s="1"/>
  <c r="E16" s="1"/>
  <c r="R15"/>
  <c r="AD15" s="1"/>
  <c r="AP15" s="1"/>
  <c r="F15" s="1"/>
  <c r="Q15"/>
  <c r="AC15" s="1"/>
  <c r="AO15" s="1"/>
  <c r="E15" s="1"/>
  <c r="R14"/>
  <c r="AD14" s="1"/>
  <c r="AP14" s="1"/>
  <c r="F14" s="1"/>
  <c r="Q14"/>
  <c r="AC14" s="1"/>
  <c r="AO14" s="1"/>
  <c r="E14" s="1"/>
  <c r="R13"/>
  <c r="AD13" s="1"/>
  <c r="Q13"/>
  <c r="AC13" s="1"/>
  <c r="AY12"/>
  <c r="AX12"/>
  <c r="AV12"/>
  <c r="AU12"/>
  <c r="AS12"/>
  <c r="AR12"/>
  <c r="AM12"/>
  <c r="AL12"/>
  <c r="AJ12"/>
  <c r="AI12"/>
  <c r="AG12"/>
  <c r="AF12"/>
  <c r="AA12"/>
  <c r="Z12"/>
  <c r="X12"/>
  <c r="W12"/>
  <c r="U12"/>
  <c r="T12"/>
  <c r="R12"/>
  <c r="Q12"/>
  <c r="O12"/>
  <c r="N12"/>
  <c r="L12"/>
  <c r="K12"/>
  <c r="I12"/>
  <c r="H12"/>
  <c r="U22"/>
  <c r="AZ20"/>
  <c r="AW20"/>
  <c r="AT20"/>
  <c r="AN20"/>
  <c r="AK20"/>
  <c r="AY46"/>
  <c r="AX46"/>
  <c r="AV46"/>
  <c r="AU46"/>
  <c r="AS46"/>
  <c r="AR46"/>
  <c r="AM46"/>
  <c r="AL46"/>
  <c r="AJ46"/>
  <c r="AI46"/>
  <c r="AG46"/>
  <c r="AF46"/>
  <c r="AA46"/>
  <c r="Z46"/>
  <c r="X46"/>
  <c r="W46"/>
  <c r="U46"/>
  <c r="T46"/>
  <c r="O46"/>
  <c r="N46"/>
  <c r="L46"/>
  <c r="K46"/>
  <c r="I46"/>
  <c r="R46" s="1"/>
  <c r="H46"/>
  <c r="AY44"/>
  <c r="AX44"/>
  <c r="AV44"/>
  <c r="AU44"/>
  <c r="AS44"/>
  <c r="AR44"/>
  <c r="AM44"/>
  <c r="AL44"/>
  <c r="AJ44"/>
  <c r="AI44"/>
  <c r="AG44"/>
  <c r="AF44"/>
  <c r="AA44"/>
  <c r="Z44"/>
  <c r="X44"/>
  <c r="W44"/>
  <c r="U44"/>
  <c r="T44"/>
  <c r="O44"/>
  <c r="N44"/>
  <c r="L44"/>
  <c r="K44"/>
  <c r="I44"/>
  <c r="R44" s="1"/>
  <c r="H44"/>
  <c r="AY43"/>
  <c r="AX43"/>
  <c r="AV43"/>
  <c r="AU43"/>
  <c r="AS43"/>
  <c r="AR43"/>
  <c r="AM43"/>
  <c r="AL43"/>
  <c r="AJ43"/>
  <c r="AI43"/>
  <c r="AG43"/>
  <c r="AF43"/>
  <c r="AA43"/>
  <c r="Z43"/>
  <c r="X43"/>
  <c r="W43"/>
  <c r="U43"/>
  <c r="T43"/>
  <c r="O43"/>
  <c r="N43"/>
  <c r="L43"/>
  <c r="K43"/>
  <c r="I43"/>
  <c r="R43" s="1"/>
  <c r="H43"/>
  <c r="R36"/>
  <c r="AD36" s="1"/>
  <c r="Q36"/>
  <c r="AC36" s="1"/>
  <c r="AO36" s="1"/>
  <c r="E36" s="1"/>
  <c r="AY35"/>
  <c r="AY45" s="1"/>
  <c r="AY51" s="1"/>
  <c r="AY48" s="1"/>
  <c r="AX35"/>
  <c r="AX45" s="1"/>
  <c r="AX42" s="1"/>
  <c r="AV35"/>
  <c r="AV45" s="1"/>
  <c r="AV51" s="1"/>
  <c r="AV48" s="1"/>
  <c r="AU35"/>
  <c r="AU45" s="1"/>
  <c r="AU42" s="1"/>
  <c r="AS35"/>
  <c r="AS45" s="1"/>
  <c r="AS51" s="1"/>
  <c r="AS48" s="1"/>
  <c r="AR35"/>
  <c r="AR45" s="1"/>
  <c r="AR42" s="1"/>
  <c r="AM35"/>
  <c r="AM45" s="1"/>
  <c r="AM51" s="1"/>
  <c r="AM48" s="1"/>
  <c r="AL35"/>
  <c r="AL45" s="1"/>
  <c r="AL42" s="1"/>
  <c r="AJ35"/>
  <c r="AJ45" s="1"/>
  <c r="AJ51" s="1"/>
  <c r="AJ48" s="1"/>
  <c r="AI35"/>
  <c r="AI45" s="1"/>
  <c r="AI42" s="1"/>
  <c r="AG35"/>
  <c r="AG45" s="1"/>
  <c r="AG51" s="1"/>
  <c r="AF35"/>
  <c r="AF45" s="1"/>
  <c r="AF42" s="1"/>
  <c r="AA35"/>
  <c r="AA45" s="1"/>
  <c r="AA51" s="1"/>
  <c r="AA48" s="1"/>
  <c r="Z35"/>
  <c r="Z45" s="1"/>
  <c r="Z42" s="1"/>
  <c r="X35"/>
  <c r="X45" s="1"/>
  <c r="X51" s="1"/>
  <c r="X48" s="1"/>
  <c r="W35"/>
  <c r="W45" s="1"/>
  <c r="W42" s="1"/>
  <c r="U35"/>
  <c r="U45" s="1"/>
  <c r="U51" s="1"/>
  <c r="U48" s="1"/>
  <c r="T35"/>
  <c r="T45" s="1"/>
  <c r="T42" s="1"/>
  <c r="O35"/>
  <c r="O45" s="1"/>
  <c r="O51" s="1"/>
  <c r="N35"/>
  <c r="N45" s="1"/>
  <c r="N42" s="1"/>
  <c r="L35"/>
  <c r="L45" s="1"/>
  <c r="L51" s="1"/>
  <c r="L48" s="1"/>
  <c r="K35"/>
  <c r="K45" s="1"/>
  <c r="K42" s="1"/>
  <c r="I35"/>
  <c r="I45" s="1"/>
  <c r="I51" s="1"/>
  <c r="H35"/>
  <c r="H45" s="1"/>
  <c r="H51" s="1"/>
  <c r="R34"/>
  <c r="AD34" s="1"/>
  <c r="Q34"/>
  <c r="AC34" s="1"/>
  <c r="AO34" s="1"/>
  <c r="E34" s="1"/>
  <c r="R33"/>
  <c r="AD33" s="1"/>
  <c r="Q33"/>
  <c r="AC33" s="1"/>
  <c r="AY32"/>
  <c r="AX32"/>
  <c r="AV32"/>
  <c r="AS32"/>
  <c r="AR32"/>
  <c r="AM32"/>
  <c r="AJ32"/>
  <c r="AG32"/>
  <c r="AF32"/>
  <c r="AA32"/>
  <c r="Z32"/>
  <c r="X32"/>
  <c r="W32"/>
  <c r="U32"/>
  <c r="T32"/>
  <c r="O32"/>
  <c r="N32"/>
  <c r="L32"/>
  <c r="K32"/>
  <c r="I32"/>
  <c r="H32"/>
  <c r="R26"/>
  <c r="AD26" s="1"/>
  <c r="Q26"/>
  <c r="AC26" s="1"/>
  <c r="AO26" s="1"/>
  <c r="E26" s="1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R24"/>
  <c r="AD24" s="1"/>
  <c r="Q24"/>
  <c r="AC24" s="1"/>
  <c r="AO24" s="1"/>
  <c r="E24" s="1"/>
  <c r="R23"/>
  <c r="AD23" s="1"/>
  <c r="Q23"/>
  <c r="AC23" s="1"/>
  <c r="AY22"/>
  <c r="AX22"/>
  <c r="AV22"/>
  <c r="AU22"/>
  <c r="AS22"/>
  <c r="AR22"/>
  <c r="AM22"/>
  <c r="AL22"/>
  <c r="AJ22"/>
  <c r="AI22"/>
  <c r="AG22"/>
  <c r="AF22"/>
  <c r="AA22"/>
  <c r="Z22"/>
  <c r="X22"/>
  <c r="W22"/>
  <c r="T22"/>
  <c r="V22" s="1"/>
  <c r="R22"/>
  <c r="O22"/>
  <c r="N22"/>
  <c r="L22"/>
  <c r="K22"/>
  <c r="I22"/>
  <c r="R21"/>
  <c r="AD21" s="1"/>
  <c r="Q21"/>
  <c r="AC21" s="1"/>
  <c r="AO21" s="1"/>
  <c r="E21" s="1"/>
  <c r="AH20"/>
  <c r="R20"/>
  <c r="AD20" s="1"/>
  <c r="Q20"/>
  <c r="AC20" s="1"/>
  <c r="AO20" s="1"/>
  <c r="E20" s="1"/>
  <c r="R19"/>
  <c r="AD19" s="1"/>
  <c r="Q19"/>
  <c r="AC19" s="1"/>
  <c r="AO19" s="1"/>
  <c r="E19" s="1"/>
  <c r="R18"/>
  <c r="Q18"/>
  <c r="AC18" s="1"/>
  <c r="AY17"/>
  <c r="AX17"/>
  <c r="AV17"/>
  <c r="AU17"/>
  <c r="AS17"/>
  <c r="AR17"/>
  <c r="AM17"/>
  <c r="AL17"/>
  <c r="AJ17"/>
  <c r="AI17"/>
  <c r="AG17"/>
  <c r="AF17"/>
  <c r="AA17"/>
  <c r="Z17"/>
  <c r="X17"/>
  <c r="W17"/>
  <c r="U17"/>
  <c r="T17"/>
  <c r="O17"/>
  <c r="N17"/>
  <c r="L17"/>
  <c r="K17"/>
  <c r="I17"/>
  <c r="H17"/>
  <c r="AY52"/>
  <c r="AX52"/>
  <c r="AV52"/>
  <c r="AU52"/>
  <c r="AS52"/>
  <c r="AR52"/>
  <c r="AM52"/>
  <c r="AL52"/>
  <c r="AJ52"/>
  <c r="AI52"/>
  <c r="AG52"/>
  <c r="AF52"/>
  <c r="AA52"/>
  <c r="Z52"/>
  <c r="X52"/>
  <c r="W52"/>
  <c r="U52"/>
  <c r="T52"/>
  <c r="O52"/>
  <c r="N52"/>
  <c r="L52"/>
  <c r="K52"/>
  <c r="I52"/>
  <c r="R52" s="1"/>
  <c r="H52"/>
  <c r="AY50"/>
  <c r="AX50"/>
  <c r="AV50"/>
  <c r="AU50"/>
  <c r="AS50"/>
  <c r="AR50"/>
  <c r="AM50"/>
  <c r="AL50"/>
  <c r="AJ50"/>
  <c r="AI50"/>
  <c r="AG50"/>
  <c r="AG48" s="1"/>
  <c r="AF50"/>
  <c r="AA50"/>
  <c r="Z50"/>
  <c r="X50"/>
  <c r="W50"/>
  <c r="U50"/>
  <c r="T50"/>
  <c r="O50"/>
  <c r="O48" s="1"/>
  <c r="N50"/>
  <c r="L50"/>
  <c r="K50"/>
  <c r="I50"/>
  <c r="I48" s="1"/>
  <c r="H50"/>
  <c r="Q50" s="1"/>
  <c r="AC50" s="1"/>
  <c r="AO50" s="1"/>
  <c r="E50" s="1"/>
  <c r="AY49"/>
  <c r="AX49"/>
  <c r="AV49"/>
  <c r="AU49"/>
  <c r="AS49"/>
  <c r="AR49"/>
  <c r="AM49"/>
  <c r="AL49"/>
  <c r="AJ49"/>
  <c r="AI49"/>
  <c r="AG49"/>
  <c r="AF49"/>
  <c r="AA49"/>
  <c r="Z49"/>
  <c r="X49"/>
  <c r="W49"/>
  <c r="U49"/>
  <c r="T49"/>
  <c r="O49"/>
  <c r="N49"/>
  <c r="L49"/>
  <c r="K49"/>
  <c r="I49"/>
  <c r="H49"/>
  <c r="Q49" s="1"/>
  <c r="AT22" l="1"/>
  <c r="AL32"/>
  <c r="AZ22"/>
  <c r="AH22"/>
  <c r="AB22"/>
  <c r="R51"/>
  <c r="AD51" s="1"/>
  <c r="M22"/>
  <c r="AU32"/>
  <c r="AI32"/>
  <c r="AP54"/>
  <c r="AD53"/>
  <c r="AO54"/>
  <c r="AC53"/>
  <c r="AO38"/>
  <c r="AC37"/>
  <c r="AD38"/>
  <c r="AO28"/>
  <c r="AC27"/>
  <c r="AP28"/>
  <c r="AD27"/>
  <c r="AO13"/>
  <c r="AC12"/>
  <c r="AP13"/>
  <c r="AD12"/>
  <c r="K51"/>
  <c r="K48" s="1"/>
  <c r="W51"/>
  <c r="Z51"/>
  <c r="AB51" s="1"/>
  <c r="AF51"/>
  <c r="AF48" s="1"/>
  <c r="AH48" s="1"/>
  <c r="AH17"/>
  <c r="AN17"/>
  <c r="AT17"/>
  <c r="AZ17"/>
  <c r="J22"/>
  <c r="P22"/>
  <c r="Y22"/>
  <c r="AK22"/>
  <c r="AW22"/>
  <c r="AW32"/>
  <c r="Q43"/>
  <c r="Q44"/>
  <c r="AC44" s="1"/>
  <c r="AO44" s="1"/>
  <c r="E44" s="1"/>
  <c r="Q46"/>
  <c r="AC46" s="1"/>
  <c r="AO46" s="1"/>
  <c r="E46" s="1"/>
  <c r="AX51"/>
  <c r="AZ51" s="1"/>
  <c r="AU51"/>
  <c r="AR51"/>
  <c r="AT51" s="1"/>
  <c r="AN22"/>
  <c r="AL51"/>
  <c r="AL48" s="1"/>
  <c r="AN48" s="1"/>
  <c r="AI51"/>
  <c r="AK51" s="1"/>
  <c r="T51"/>
  <c r="T48" s="1"/>
  <c r="V48" s="1"/>
  <c r="N51"/>
  <c r="J51"/>
  <c r="H48"/>
  <c r="J48" s="1"/>
  <c r="M48"/>
  <c r="AI48"/>
  <c r="AH32"/>
  <c r="AN32"/>
  <c r="AW17"/>
  <c r="AK17"/>
  <c r="M32"/>
  <c r="J32"/>
  <c r="R17"/>
  <c r="P32"/>
  <c r="Q17"/>
  <c r="AT32"/>
  <c r="AZ32"/>
  <c r="AK48"/>
  <c r="AK32"/>
  <c r="AB32"/>
  <c r="Y32"/>
  <c r="V32"/>
  <c r="AO18"/>
  <c r="AC17"/>
  <c r="AO23"/>
  <c r="AC22"/>
  <c r="AO33"/>
  <c r="I42"/>
  <c r="R45"/>
  <c r="R42" s="1"/>
  <c r="J45"/>
  <c r="M45"/>
  <c r="L42"/>
  <c r="M42" s="1"/>
  <c r="O42"/>
  <c r="P42" s="1"/>
  <c r="P45"/>
  <c r="U42"/>
  <c r="V42" s="1"/>
  <c r="V45"/>
  <c r="Y45"/>
  <c r="X42"/>
  <c r="Y42" s="1"/>
  <c r="AA42"/>
  <c r="AB42" s="1"/>
  <c r="AB45"/>
  <c r="AG42"/>
  <c r="AH42" s="1"/>
  <c r="AH45"/>
  <c r="AK45"/>
  <c r="AJ42"/>
  <c r="AK42" s="1"/>
  <c r="AM42"/>
  <c r="AN42" s="1"/>
  <c r="AN45"/>
  <c r="AS42"/>
  <c r="AT42" s="1"/>
  <c r="AT45"/>
  <c r="AW45"/>
  <c r="AV42"/>
  <c r="AW42" s="1"/>
  <c r="AY42"/>
  <c r="AZ42" s="1"/>
  <c r="AZ45"/>
  <c r="AD43"/>
  <c r="AD44"/>
  <c r="AD46"/>
  <c r="AD18"/>
  <c r="AP19"/>
  <c r="AP20"/>
  <c r="AP21"/>
  <c r="AP23"/>
  <c r="AD22"/>
  <c r="AP24"/>
  <c r="AE25"/>
  <c r="AP25"/>
  <c r="AP26"/>
  <c r="AP33"/>
  <c r="AP34"/>
  <c r="Q45"/>
  <c r="AC45" s="1"/>
  <c r="AO45" s="1"/>
  <c r="E45" s="1"/>
  <c r="H42"/>
  <c r="AP36"/>
  <c r="AC43"/>
  <c r="Q42"/>
  <c r="Q52"/>
  <c r="AC52" s="1"/>
  <c r="AO52" s="1"/>
  <c r="E52" s="1"/>
  <c r="Q22"/>
  <c r="S22" s="1"/>
  <c r="J35"/>
  <c r="P35"/>
  <c r="R35"/>
  <c r="V35"/>
  <c r="AB35"/>
  <c r="AH35"/>
  <c r="AN35"/>
  <c r="AT35"/>
  <c r="AZ35"/>
  <c r="S25"/>
  <c r="M35"/>
  <c r="Q35"/>
  <c r="Y35"/>
  <c r="AK35"/>
  <c r="AW35"/>
  <c r="AC49"/>
  <c r="AP51"/>
  <c r="AD52"/>
  <c r="R49"/>
  <c r="R50"/>
  <c r="M51" l="1"/>
  <c r="AR48"/>
  <c r="AT48" s="1"/>
  <c r="Z48"/>
  <c r="AB48" s="1"/>
  <c r="E54"/>
  <c r="E53" s="1"/>
  <c r="AO53"/>
  <c r="F54"/>
  <c r="F53" s="1"/>
  <c r="AP53"/>
  <c r="AD37"/>
  <c r="AP38"/>
  <c r="E38"/>
  <c r="E37" s="1"/>
  <c r="AO37"/>
  <c r="F28"/>
  <c r="F27" s="1"/>
  <c r="AP27"/>
  <c r="E28"/>
  <c r="E27" s="1"/>
  <c r="AO27"/>
  <c r="AH51"/>
  <c r="F13"/>
  <c r="F12" s="1"/>
  <c r="AP12"/>
  <c r="E13"/>
  <c r="E12" s="1"/>
  <c r="AO12"/>
  <c r="AX48"/>
  <c r="AZ48" s="1"/>
  <c r="Y51"/>
  <c r="W48"/>
  <c r="Y48" s="1"/>
  <c r="Q51"/>
  <c r="S51" s="1"/>
  <c r="AN51"/>
  <c r="AW51"/>
  <c r="AU48"/>
  <c r="AW48" s="1"/>
  <c r="AE22"/>
  <c r="V51"/>
  <c r="P51"/>
  <c r="N48"/>
  <c r="P48" s="1"/>
  <c r="AC35"/>
  <c r="Q32"/>
  <c r="F34"/>
  <c r="F26"/>
  <c r="AQ25"/>
  <c r="F25"/>
  <c r="G25" s="1"/>
  <c r="F24"/>
  <c r="F20"/>
  <c r="G20" s="1"/>
  <c r="AQ20"/>
  <c r="AP18"/>
  <c r="AD17"/>
  <c r="AP43"/>
  <c r="S35"/>
  <c r="AD35"/>
  <c r="R32"/>
  <c r="F33"/>
  <c r="F23"/>
  <c r="AP22"/>
  <c r="AP46"/>
  <c r="AP44"/>
  <c r="S45"/>
  <c r="AD45"/>
  <c r="Q48"/>
  <c r="S42"/>
  <c r="AO43"/>
  <c r="AC42"/>
  <c r="F36"/>
  <c r="F21"/>
  <c r="F19"/>
  <c r="E33"/>
  <c r="E23"/>
  <c r="E22" s="1"/>
  <c r="AO22"/>
  <c r="E18"/>
  <c r="E17" s="1"/>
  <c r="AO17"/>
  <c r="J42"/>
  <c r="AD50"/>
  <c r="AD49"/>
  <c r="R48"/>
  <c r="AP52"/>
  <c r="F51"/>
  <c r="AO49"/>
  <c r="S48" l="1"/>
  <c r="F38"/>
  <c r="F37" s="1"/>
  <c r="AP37"/>
  <c r="AC51"/>
  <c r="AO51" s="1"/>
  <c r="E51" s="1"/>
  <c r="G51" s="1"/>
  <c r="S32"/>
  <c r="AE45"/>
  <c r="AP45"/>
  <c r="F44"/>
  <c r="F43"/>
  <c r="AP17"/>
  <c r="AQ17" s="1"/>
  <c r="F18"/>
  <c r="F22"/>
  <c r="G22" s="1"/>
  <c r="AE35"/>
  <c r="AP35"/>
  <c r="AD32"/>
  <c r="AO35"/>
  <c r="AC32"/>
  <c r="AQ22"/>
  <c r="AD42"/>
  <c r="AE42" s="1"/>
  <c r="E43"/>
  <c r="E42" s="1"/>
  <c r="AO42"/>
  <c r="F46"/>
  <c r="AP49"/>
  <c r="AD48"/>
  <c r="AP50"/>
  <c r="E49"/>
  <c r="F52"/>
  <c r="AO48" l="1"/>
  <c r="E48"/>
  <c r="AC48"/>
  <c r="AE48" s="1"/>
  <c r="AQ51"/>
  <c r="AE51"/>
  <c r="E35"/>
  <c r="E32" s="1"/>
  <c r="AO32"/>
  <c r="AQ45"/>
  <c r="F45"/>
  <c r="G45" s="1"/>
  <c r="AE32"/>
  <c r="AP42"/>
  <c r="AQ42" s="1"/>
  <c r="AQ35"/>
  <c r="F35"/>
  <c r="AP32"/>
  <c r="F17"/>
  <c r="G17" s="1"/>
  <c r="F49"/>
  <c r="AP48"/>
  <c r="AQ48" s="1"/>
  <c r="F50"/>
  <c r="AQ32" l="1"/>
  <c r="G35"/>
  <c r="F32"/>
  <c r="G32" s="1"/>
  <c r="F42"/>
  <c r="G42" s="1"/>
  <c r="F48"/>
  <c r="G48" s="1"/>
</calcChain>
</file>

<file path=xl/sharedStrings.xml><?xml version="1.0" encoding="utf-8"?>
<sst xmlns="http://schemas.openxmlformats.org/spreadsheetml/2006/main" count="155" uniqueCount="67">
  <si>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</si>
  <si>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</si>
  <si>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</si>
  <si>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</si>
  <si>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</si>
  <si>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</si>
  <si>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</si>
  <si>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</si>
  <si>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</si>
  <si>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</si>
  <si>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</si>
  <si>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</si>
  <si>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</si>
  <si>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</si>
  <si>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</si>
  <si>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</si>
  <si>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</si>
  <si>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</si>
  <si>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</si>
  <si>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</si>
  <si>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</si>
  <si>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</si>
  <si>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</si>
  <si>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</si>
  <si>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</si>
  <si>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</si>
  <si>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</si>
  <si>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</si>
  <si>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</si>
  <si>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</si>
  <si>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</si>
  <si>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</si>
  <si>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</si>
  <si>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</si>
  <si>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</si>
  <si>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</si>
  <si>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</si>
  <si>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</si>
  <si>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</si>
  <si>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</si>
  <si>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</si>
  <si>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</si>
  <si>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</si>
  <si>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</si>
  <si>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</si>
  <si>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</si>
  <si>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</si>
  <si>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</si>
  <si>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</si>
  <si>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</si>
  <si>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</si>
  <si>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</si>
  <si>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</si>
  <si>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</si>
  <si>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</si>
  <si>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</si>
  <si>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</si>
  <si>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</si>
  <si>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</si>
  <si>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</si>
  <si>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>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 (ст.111 БК РФ)</t>
  </si>
  <si>
    <t xml:space="preserve">Тел.: 8 (34676) 20582 (доб.114) </t>
  </si>
  <si>
    <r>
      <t xml:space="preserve">Комплексный план (сетевой график) реализации мероприятий муниципальной программы «Управление муниципальными финансами в городе Урай" на </t>
    </r>
    <r>
      <rPr>
        <b/>
        <u/>
        <sz val="12"/>
        <rFont val="Times New Roman"/>
        <family val="1"/>
        <charset val="204"/>
      </rPr>
      <t>01.04.2023 года</t>
    </r>
  </si>
  <si>
    <r>
      <t>"</t>
    </r>
    <r>
      <rPr>
        <u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апреля</t>
    </r>
    <r>
      <rPr>
        <sz val="12"/>
        <rFont val="Times New Roman"/>
        <family val="1"/>
        <charset val="204"/>
      </rPr>
      <t xml:space="preserve"> 2023 г.  подпись___________________ С.Е.Щепелина</t>
    </r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</si>
  <si>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 xml:space="preserve">апреля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23</t>
    </r>
    <r>
      <rPr>
        <sz val="12"/>
        <rFont val="Times New Roman"/>
        <family val="1"/>
        <charset val="204"/>
      </rPr>
      <t xml:space="preserve"> г.</t>
    </r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</si>
  <si>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2023 год.</t>
  </si>
  <si>
    <t xml:space="preserve">Комитет по финансам администрации г.Урай является финансовым органом администрации г.Урай, осуществляющим составление и организацию исполнения бюджета города. Бюджет городского округа Урай ХМАО – Югры на 2023 год и на плановый период 2024 и 2025 годов сформирован в установленные сроки и утвержден решением Думы г.Урай от 25.11.2022 года №125. В течение отчетного периода в утвержденные параметры бюджета вносились изменения (2 поправки). В отчетном периоде подготовлена и направлена в Департамент финансов, отраслевые Департаменты автономного округа отчетность об исполнении бюджета городского округа Урай за 2022 год. 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</si>
</sst>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0"/>
  <sheetViews>
    <sheetView tabSelected="1" view="pageBreakPreview" zoomScale="60" zoomScaleNormal="60" workbookViewId="0">
      <pane xSplit="7" ySplit="10" topLeftCell="AE11" activePane="bottomRight" state="frozen"/>
      <selection pane="topRight" activeCell="I1" sqref="I1"/>
      <selection pane="bottomLeft" activeCell="A12" sqref="A12"/>
      <selection pane="bottomRight" activeCell="BA17" sqref="BA17:BA21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4.140625" style="20" customWidth="1"/>
    <col min="4" max="4" width="20.85546875" style="21" customWidth="1"/>
    <col min="5" max="6" width="12.42578125" style="22" customWidth="1"/>
    <col min="7" max="7" width="11.28515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1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60.140625" style="20" customWidth="1"/>
    <col min="54" max="54" width="26.42578125" style="2" customWidth="1"/>
    <col min="55" max="16384" width="9.140625" style="9"/>
  </cols>
  <sheetData>
    <row r="1" spans="1:54" s="2" customFormat="1" ht="14.45" customHeight="1">
      <c r="A1" s="36"/>
      <c r="S1" s="42" t="s">
        <v>54</v>
      </c>
      <c r="T1" s="42"/>
      <c r="U1" s="42"/>
      <c r="V1" s="42"/>
      <c r="W1" s="42"/>
      <c r="X1" s="42"/>
      <c r="Y1" s="42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42" t="s">
        <v>55</v>
      </c>
      <c r="T2" s="42"/>
      <c r="U2" s="42"/>
      <c r="V2" s="42"/>
      <c r="W2" s="42"/>
      <c r="X2" s="42"/>
      <c r="Y2" s="42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42" t="s">
        <v>56</v>
      </c>
      <c r="U3" s="42"/>
      <c r="V3" s="42"/>
      <c r="W3" s="42"/>
      <c r="X3" s="42"/>
      <c r="Y3" s="42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50" t="s">
        <v>53</v>
      </c>
      <c r="V5" s="50"/>
      <c r="W5" s="50"/>
      <c r="X5" s="50"/>
      <c r="Y5" s="50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8.75">
      <c r="A6" s="49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8"/>
    </row>
    <row r="7" spans="1:54" s="2" customFormat="1" ht="10.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7"/>
      <c r="AG7" s="7"/>
      <c r="AH7" s="30"/>
      <c r="AI7" s="7"/>
      <c r="AJ7" s="7"/>
      <c r="AK7" s="30"/>
      <c r="AL7" s="7"/>
      <c r="AM7" s="7"/>
      <c r="AN7" s="30"/>
      <c r="AO7" s="7"/>
      <c r="AP7" s="7"/>
      <c r="AQ7" s="30"/>
      <c r="AR7" s="7"/>
      <c r="AS7" s="7"/>
      <c r="AT7" s="30"/>
      <c r="AU7" s="7"/>
      <c r="AV7" s="7"/>
      <c r="AW7" s="30"/>
      <c r="AX7" s="7"/>
      <c r="AY7" s="7"/>
      <c r="AZ7" s="30"/>
      <c r="BA7" s="7"/>
      <c r="BB7" s="8"/>
    </row>
    <row r="8" spans="1:54" s="17" customFormat="1" ht="33.6" customHeight="1">
      <c r="A8" s="46" t="s">
        <v>0</v>
      </c>
      <c r="B8" s="46" t="s">
        <v>42</v>
      </c>
      <c r="C8" s="46" t="s">
        <v>43</v>
      </c>
      <c r="D8" s="46" t="s">
        <v>1</v>
      </c>
      <c r="E8" s="48" t="s">
        <v>44</v>
      </c>
      <c r="F8" s="48"/>
      <c r="G8" s="48"/>
      <c r="H8" s="46" t="s">
        <v>2</v>
      </c>
      <c r="I8" s="46"/>
      <c r="J8" s="46"/>
      <c r="K8" s="46"/>
      <c r="L8" s="46"/>
      <c r="M8" s="46"/>
      <c r="N8" s="46"/>
      <c r="O8" s="46"/>
      <c r="P8" s="46"/>
      <c r="Q8" s="48" t="s">
        <v>3</v>
      </c>
      <c r="R8" s="48"/>
      <c r="S8" s="48"/>
      <c r="T8" s="46" t="s">
        <v>2</v>
      </c>
      <c r="U8" s="46"/>
      <c r="V8" s="46"/>
      <c r="W8" s="46"/>
      <c r="X8" s="46"/>
      <c r="Y8" s="46"/>
      <c r="Z8" s="46"/>
      <c r="AA8" s="46"/>
      <c r="AB8" s="46"/>
      <c r="AC8" s="48" t="s">
        <v>4</v>
      </c>
      <c r="AD8" s="48"/>
      <c r="AE8" s="48"/>
      <c r="AF8" s="46" t="s">
        <v>2</v>
      </c>
      <c r="AG8" s="46"/>
      <c r="AH8" s="46"/>
      <c r="AI8" s="46"/>
      <c r="AJ8" s="46"/>
      <c r="AK8" s="46"/>
      <c r="AL8" s="46"/>
      <c r="AM8" s="46"/>
      <c r="AN8" s="46"/>
      <c r="AO8" s="48" t="s">
        <v>5</v>
      </c>
      <c r="AP8" s="48"/>
      <c r="AQ8" s="48"/>
      <c r="AR8" s="46" t="s">
        <v>2</v>
      </c>
      <c r="AS8" s="46"/>
      <c r="AT8" s="46"/>
      <c r="AU8" s="46"/>
      <c r="AV8" s="46"/>
      <c r="AW8" s="46"/>
      <c r="AX8" s="46"/>
      <c r="AY8" s="46"/>
      <c r="AZ8" s="46"/>
      <c r="BA8" s="46" t="s">
        <v>6</v>
      </c>
      <c r="BB8" s="94" t="s">
        <v>7</v>
      </c>
    </row>
    <row r="9" spans="1:54" s="17" customFormat="1" ht="18.600000000000001" customHeight="1">
      <c r="A9" s="46"/>
      <c r="B9" s="46"/>
      <c r="C9" s="46"/>
      <c r="D9" s="46"/>
      <c r="E9" s="47" t="s">
        <v>8</v>
      </c>
      <c r="F9" s="47" t="s">
        <v>9</v>
      </c>
      <c r="G9" s="47" t="s">
        <v>10</v>
      </c>
      <c r="H9" s="46" t="s">
        <v>11</v>
      </c>
      <c r="I9" s="46"/>
      <c r="J9" s="46"/>
      <c r="K9" s="46" t="s">
        <v>12</v>
      </c>
      <c r="L9" s="46"/>
      <c r="M9" s="46"/>
      <c r="N9" s="46" t="s">
        <v>13</v>
      </c>
      <c r="O9" s="46"/>
      <c r="P9" s="46"/>
      <c r="Q9" s="47" t="s">
        <v>8</v>
      </c>
      <c r="R9" s="47" t="s">
        <v>9</v>
      </c>
      <c r="S9" s="47" t="s">
        <v>10</v>
      </c>
      <c r="T9" s="93" t="s">
        <v>14</v>
      </c>
      <c r="U9" s="93"/>
      <c r="V9" s="93"/>
      <c r="W9" s="93" t="s">
        <v>15</v>
      </c>
      <c r="X9" s="93"/>
      <c r="Y9" s="93"/>
      <c r="Z9" s="93" t="s">
        <v>16</v>
      </c>
      <c r="AA9" s="93"/>
      <c r="AB9" s="93"/>
      <c r="AC9" s="47" t="s">
        <v>8</v>
      </c>
      <c r="AD9" s="47" t="s">
        <v>9</v>
      </c>
      <c r="AE9" s="47" t="s">
        <v>10</v>
      </c>
      <c r="AF9" s="93" t="s">
        <v>17</v>
      </c>
      <c r="AG9" s="93"/>
      <c r="AH9" s="93"/>
      <c r="AI9" s="93" t="s">
        <v>18</v>
      </c>
      <c r="AJ9" s="93"/>
      <c r="AK9" s="93"/>
      <c r="AL9" s="93" t="s">
        <v>19</v>
      </c>
      <c r="AM9" s="93"/>
      <c r="AN9" s="93"/>
      <c r="AO9" s="47" t="s">
        <v>8</v>
      </c>
      <c r="AP9" s="47" t="s">
        <v>9</v>
      </c>
      <c r="AQ9" s="47" t="s">
        <v>10</v>
      </c>
      <c r="AR9" s="93" t="s">
        <v>20</v>
      </c>
      <c r="AS9" s="93"/>
      <c r="AT9" s="93"/>
      <c r="AU9" s="93" t="s">
        <v>21</v>
      </c>
      <c r="AV9" s="93"/>
      <c r="AW9" s="93"/>
      <c r="AX9" s="93" t="s">
        <v>22</v>
      </c>
      <c r="AY9" s="93"/>
      <c r="AZ9" s="93"/>
      <c r="BA9" s="46"/>
      <c r="BB9" s="94"/>
    </row>
    <row r="10" spans="1:54" s="17" customFormat="1" ht="88.9" customHeight="1">
      <c r="A10" s="46"/>
      <c r="B10" s="46"/>
      <c r="C10" s="46"/>
      <c r="D10" s="46"/>
      <c r="E10" s="47"/>
      <c r="F10" s="47"/>
      <c r="G10" s="47"/>
      <c r="H10" s="40" t="s">
        <v>8</v>
      </c>
      <c r="I10" s="40" t="s">
        <v>9</v>
      </c>
      <c r="J10" s="40" t="s">
        <v>23</v>
      </c>
      <c r="K10" s="40" t="s">
        <v>8</v>
      </c>
      <c r="L10" s="40" t="s">
        <v>9</v>
      </c>
      <c r="M10" s="40" t="s">
        <v>23</v>
      </c>
      <c r="N10" s="40" t="s">
        <v>8</v>
      </c>
      <c r="O10" s="40" t="s">
        <v>9</v>
      </c>
      <c r="P10" s="40" t="s">
        <v>23</v>
      </c>
      <c r="Q10" s="47"/>
      <c r="R10" s="47"/>
      <c r="S10" s="47"/>
      <c r="T10" s="40" t="s">
        <v>8</v>
      </c>
      <c r="U10" s="40" t="s">
        <v>9</v>
      </c>
      <c r="V10" s="40" t="s">
        <v>23</v>
      </c>
      <c r="W10" s="40" t="s">
        <v>8</v>
      </c>
      <c r="X10" s="40" t="s">
        <v>9</v>
      </c>
      <c r="Y10" s="40" t="s">
        <v>23</v>
      </c>
      <c r="Z10" s="40" t="s">
        <v>8</v>
      </c>
      <c r="AA10" s="40" t="s">
        <v>9</v>
      </c>
      <c r="AB10" s="40" t="s">
        <v>23</v>
      </c>
      <c r="AC10" s="47"/>
      <c r="AD10" s="47"/>
      <c r="AE10" s="47"/>
      <c r="AF10" s="40" t="s">
        <v>8</v>
      </c>
      <c r="AG10" s="40" t="s">
        <v>9</v>
      </c>
      <c r="AH10" s="40" t="s">
        <v>23</v>
      </c>
      <c r="AI10" s="40" t="s">
        <v>8</v>
      </c>
      <c r="AJ10" s="40" t="s">
        <v>9</v>
      </c>
      <c r="AK10" s="40" t="s">
        <v>23</v>
      </c>
      <c r="AL10" s="40" t="s">
        <v>8</v>
      </c>
      <c r="AM10" s="40" t="s">
        <v>9</v>
      </c>
      <c r="AN10" s="40" t="s">
        <v>23</v>
      </c>
      <c r="AO10" s="47"/>
      <c r="AP10" s="47"/>
      <c r="AQ10" s="47"/>
      <c r="AR10" s="40" t="s">
        <v>8</v>
      </c>
      <c r="AS10" s="40" t="s">
        <v>9</v>
      </c>
      <c r="AT10" s="40" t="s">
        <v>23</v>
      </c>
      <c r="AU10" s="40" t="s">
        <v>8</v>
      </c>
      <c r="AV10" s="40" t="s">
        <v>9</v>
      </c>
      <c r="AW10" s="40" t="s">
        <v>23</v>
      </c>
      <c r="AX10" s="40" t="s">
        <v>8</v>
      </c>
      <c r="AY10" s="40" t="s">
        <v>9</v>
      </c>
      <c r="AZ10" s="40" t="s">
        <v>23</v>
      </c>
      <c r="BA10" s="46"/>
      <c r="BB10" s="94"/>
    </row>
    <row r="11" spans="1:54" ht="15">
      <c r="A11" s="35">
        <v>1</v>
      </c>
      <c r="B11" s="35">
        <v>2</v>
      </c>
      <c r="C11" s="35">
        <v>3</v>
      </c>
      <c r="D11" s="35">
        <v>4</v>
      </c>
      <c r="E11" s="32">
        <v>5</v>
      </c>
      <c r="F11" s="32">
        <v>6</v>
      </c>
      <c r="G11" s="32" t="s">
        <v>29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32">
        <v>17</v>
      </c>
      <c r="R11" s="32">
        <v>18</v>
      </c>
      <c r="S11" s="32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32">
        <v>29</v>
      </c>
      <c r="AD11" s="32">
        <v>30</v>
      </c>
      <c r="AE11" s="32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32">
        <v>41</v>
      </c>
      <c r="AP11" s="32">
        <v>42</v>
      </c>
      <c r="AQ11" s="32">
        <v>43</v>
      </c>
      <c r="AR11" s="10">
        <v>44</v>
      </c>
      <c r="AS11" s="10">
        <v>45</v>
      </c>
      <c r="AT11" s="10">
        <v>46</v>
      </c>
      <c r="AU11" s="10">
        <v>47</v>
      </c>
      <c r="AV11" s="10">
        <v>48</v>
      </c>
      <c r="AW11" s="10">
        <v>49</v>
      </c>
      <c r="AX11" s="10">
        <v>50</v>
      </c>
      <c r="AY11" s="10">
        <v>51</v>
      </c>
      <c r="AZ11" s="10">
        <v>52</v>
      </c>
      <c r="BA11" s="10">
        <v>53</v>
      </c>
      <c r="BB11" s="34">
        <v>54</v>
      </c>
    </row>
    <row r="12" spans="1:54" s="13" customFormat="1" ht="20.45" customHeight="1">
      <c r="A12" s="75" t="s">
        <v>24</v>
      </c>
      <c r="B12" s="78" t="s">
        <v>47</v>
      </c>
      <c r="C12" s="81" t="s">
        <v>57</v>
      </c>
      <c r="D12" s="11" t="s">
        <v>30</v>
      </c>
      <c r="E12" s="33">
        <f>E13+E14+E15+E16</f>
        <v>0</v>
      </c>
      <c r="F12" s="33">
        <f>F13+F14+F15+F16</f>
        <v>0</v>
      </c>
      <c r="G12" s="33">
        <v>0</v>
      </c>
      <c r="H12" s="12">
        <f>H15</f>
        <v>0</v>
      </c>
      <c r="I12" s="12">
        <f t="shared" ref="I12" si="0">I15</f>
        <v>0</v>
      </c>
      <c r="J12" s="12">
        <v>0</v>
      </c>
      <c r="K12" s="12">
        <f t="shared" ref="K12:L12" si="1">K15</f>
        <v>0</v>
      </c>
      <c r="L12" s="12">
        <f t="shared" si="1"/>
        <v>0</v>
      </c>
      <c r="M12" s="12">
        <v>0</v>
      </c>
      <c r="N12" s="12">
        <f>N15</f>
        <v>0</v>
      </c>
      <c r="O12" s="12">
        <f t="shared" ref="O12" si="2">O15</f>
        <v>0</v>
      </c>
      <c r="P12" s="12">
        <v>0</v>
      </c>
      <c r="Q12" s="33">
        <f>Q13+Q14+Q15+Q16</f>
        <v>0</v>
      </c>
      <c r="R12" s="33">
        <f>R13+R14+R15+R16</f>
        <v>0</v>
      </c>
      <c r="S12" s="33">
        <v>0</v>
      </c>
      <c r="T12" s="12">
        <f t="shared" ref="T12:U12" si="3">T15</f>
        <v>0</v>
      </c>
      <c r="U12" s="12">
        <f t="shared" si="3"/>
        <v>0</v>
      </c>
      <c r="V12" s="12">
        <v>0</v>
      </c>
      <c r="W12" s="12">
        <f t="shared" ref="W12:X12" si="4">W15</f>
        <v>0</v>
      </c>
      <c r="X12" s="12">
        <f t="shared" si="4"/>
        <v>0</v>
      </c>
      <c r="Y12" s="12">
        <v>0</v>
      </c>
      <c r="Z12" s="12">
        <f t="shared" ref="Z12:AA12" si="5">Z15</f>
        <v>0</v>
      </c>
      <c r="AA12" s="12">
        <f t="shared" si="5"/>
        <v>0</v>
      </c>
      <c r="AB12" s="12">
        <v>0</v>
      </c>
      <c r="AC12" s="33">
        <f>AC13+AC14+AC15+AC16</f>
        <v>0</v>
      </c>
      <c r="AD12" s="33">
        <f>AD13+AD14+AD15+AD16</f>
        <v>0</v>
      </c>
      <c r="AE12" s="33">
        <v>0</v>
      </c>
      <c r="AF12" s="12">
        <f t="shared" ref="AF12:AM12" si="6">AF15</f>
        <v>0</v>
      </c>
      <c r="AG12" s="12">
        <f t="shared" si="6"/>
        <v>0</v>
      </c>
      <c r="AH12" s="12">
        <v>0</v>
      </c>
      <c r="AI12" s="12">
        <f t="shared" si="6"/>
        <v>0</v>
      </c>
      <c r="AJ12" s="12">
        <f t="shared" si="6"/>
        <v>0</v>
      </c>
      <c r="AK12" s="12">
        <v>0</v>
      </c>
      <c r="AL12" s="12">
        <f t="shared" si="6"/>
        <v>0</v>
      </c>
      <c r="AM12" s="12">
        <f t="shared" si="6"/>
        <v>0</v>
      </c>
      <c r="AN12" s="12">
        <v>0</v>
      </c>
      <c r="AO12" s="33">
        <f>AO13+AO14+AO15+AO16</f>
        <v>0</v>
      </c>
      <c r="AP12" s="33">
        <f>AP13+AP14+AP15+AP16</f>
        <v>0</v>
      </c>
      <c r="AQ12" s="33">
        <v>0</v>
      </c>
      <c r="AR12" s="12">
        <f t="shared" ref="AR12:AY12" si="7">AR15</f>
        <v>0</v>
      </c>
      <c r="AS12" s="12">
        <f t="shared" si="7"/>
        <v>0</v>
      </c>
      <c r="AT12" s="12">
        <v>0</v>
      </c>
      <c r="AU12" s="12">
        <f t="shared" si="7"/>
        <v>0</v>
      </c>
      <c r="AV12" s="12">
        <f t="shared" si="7"/>
        <v>0</v>
      </c>
      <c r="AW12" s="12">
        <v>0</v>
      </c>
      <c r="AX12" s="12">
        <f t="shared" si="7"/>
        <v>0</v>
      </c>
      <c r="AY12" s="12">
        <f t="shared" si="7"/>
        <v>0</v>
      </c>
      <c r="AZ12" s="12">
        <v>0</v>
      </c>
      <c r="BA12" s="72" t="s">
        <v>66</v>
      </c>
      <c r="BB12" s="84"/>
    </row>
    <row r="13" spans="1:54" s="13" customFormat="1" ht="20.45" customHeight="1">
      <c r="A13" s="76"/>
      <c r="B13" s="79"/>
      <c r="C13" s="82"/>
      <c r="D13" s="11" t="s">
        <v>31</v>
      </c>
      <c r="E13" s="33">
        <f t="shared" ref="E13:F14" si="8">AO13+AR13+AU13+AX13</f>
        <v>0</v>
      </c>
      <c r="F13" s="33">
        <f t="shared" si="8"/>
        <v>0</v>
      </c>
      <c r="G13" s="33">
        <v>0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2">
        <v>0</v>
      </c>
      <c r="N13" s="14">
        <v>0</v>
      </c>
      <c r="O13" s="14">
        <v>0</v>
      </c>
      <c r="P13" s="12">
        <v>0</v>
      </c>
      <c r="Q13" s="33">
        <f t="shared" ref="Q13:R16" si="9">H13+K13+N13</f>
        <v>0</v>
      </c>
      <c r="R13" s="33">
        <f t="shared" si="9"/>
        <v>0</v>
      </c>
      <c r="S13" s="33">
        <v>0</v>
      </c>
      <c r="T13" s="14">
        <v>0</v>
      </c>
      <c r="U13" s="14">
        <v>0</v>
      </c>
      <c r="V13" s="12">
        <v>0</v>
      </c>
      <c r="W13" s="14">
        <v>0</v>
      </c>
      <c r="X13" s="14">
        <v>0</v>
      </c>
      <c r="Y13" s="12">
        <v>0</v>
      </c>
      <c r="Z13" s="14">
        <v>0</v>
      </c>
      <c r="AA13" s="14">
        <v>0</v>
      </c>
      <c r="AB13" s="12">
        <v>0</v>
      </c>
      <c r="AC13" s="33">
        <f t="shared" ref="AC13:AD16" si="10">Q13+T13+W13+Z13</f>
        <v>0</v>
      </c>
      <c r="AD13" s="33">
        <f t="shared" si="10"/>
        <v>0</v>
      </c>
      <c r="AE13" s="33">
        <v>0</v>
      </c>
      <c r="AF13" s="14">
        <v>0</v>
      </c>
      <c r="AG13" s="14">
        <v>0</v>
      </c>
      <c r="AH13" s="12">
        <v>0</v>
      </c>
      <c r="AI13" s="14">
        <v>0</v>
      </c>
      <c r="AJ13" s="14">
        <v>0</v>
      </c>
      <c r="AK13" s="12">
        <v>0</v>
      </c>
      <c r="AL13" s="14">
        <v>0</v>
      </c>
      <c r="AM13" s="14">
        <v>0</v>
      </c>
      <c r="AN13" s="12">
        <v>0</v>
      </c>
      <c r="AO13" s="33">
        <f t="shared" ref="AO13:AP16" si="11">AC13+AF13+AI13+AL13</f>
        <v>0</v>
      </c>
      <c r="AP13" s="33">
        <f t="shared" si="11"/>
        <v>0</v>
      </c>
      <c r="AQ13" s="33">
        <v>0</v>
      </c>
      <c r="AR13" s="14">
        <v>0</v>
      </c>
      <c r="AS13" s="14">
        <v>0</v>
      </c>
      <c r="AT13" s="12">
        <v>0</v>
      </c>
      <c r="AU13" s="14">
        <v>0</v>
      </c>
      <c r="AV13" s="14">
        <v>0</v>
      </c>
      <c r="AW13" s="12">
        <v>0</v>
      </c>
      <c r="AX13" s="14">
        <v>0</v>
      </c>
      <c r="AY13" s="14">
        <v>0</v>
      </c>
      <c r="AZ13" s="12">
        <v>0</v>
      </c>
      <c r="BA13" s="73"/>
      <c r="BB13" s="85"/>
    </row>
    <row r="14" spans="1:54" s="13" customFormat="1" ht="59.45" customHeight="1">
      <c r="A14" s="76"/>
      <c r="B14" s="79"/>
      <c r="C14" s="82"/>
      <c r="D14" s="31" t="s">
        <v>32</v>
      </c>
      <c r="E14" s="33">
        <f t="shared" si="8"/>
        <v>0</v>
      </c>
      <c r="F14" s="33">
        <f t="shared" si="8"/>
        <v>0</v>
      </c>
      <c r="G14" s="33">
        <v>0</v>
      </c>
      <c r="H14" s="14">
        <v>0</v>
      </c>
      <c r="I14" s="14">
        <v>0</v>
      </c>
      <c r="J14" s="12">
        <v>0</v>
      </c>
      <c r="K14" s="14">
        <v>0</v>
      </c>
      <c r="L14" s="14">
        <v>0</v>
      </c>
      <c r="M14" s="12">
        <v>0</v>
      </c>
      <c r="N14" s="14">
        <v>0</v>
      </c>
      <c r="O14" s="14">
        <v>0</v>
      </c>
      <c r="P14" s="12">
        <v>0</v>
      </c>
      <c r="Q14" s="33">
        <f t="shared" si="9"/>
        <v>0</v>
      </c>
      <c r="R14" s="33">
        <f t="shared" si="9"/>
        <v>0</v>
      </c>
      <c r="S14" s="33">
        <v>0</v>
      </c>
      <c r="T14" s="14">
        <v>0</v>
      </c>
      <c r="U14" s="14">
        <v>0</v>
      </c>
      <c r="V14" s="12">
        <v>0</v>
      </c>
      <c r="W14" s="14">
        <v>0</v>
      </c>
      <c r="X14" s="14">
        <v>0</v>
      </c>
      <c r="Y14" s="12">
        <v>0</v>
      </c>
      <c r="Z14" s="14">
        <v>0</v>
      </c>
      <c r="AA14" s="14">
        <v>0</v>
      </c>
      <c r="AB14" s="12">
        <v>0</v>
      </c>
      <c r="AC14" s="33">
        <f t="shared" si="10"/>
        <v>0</v>
      </c>
      <c r="AD14" s="33">
        <f t="shared" si="10"/>
        <v>0</v>
      </c>
      <c r="AE14" s="33">
        <v>0</v>
      </c>
      <c r="AF14" s="14">
        <v>0</v>
      </c>
      <c r="AG14" s="14">
        <v>0</v>
      </c>
      <c r="AH14" s="12">
        <v>0</v>
      </c>
      <c r="AI14" s="14">
        <v>0</v>
      </c>
      <c r="AJ14" s="14">
        <v>0</v>
      </c>
      <c r="AK14" s="12">
        <v>0</v>
      </c>
      <c r="AL14" s="14">
        <v>0</v>
      </c>
      <c r="AM14" s="14">
        <v>0</v>
      </c>
      <c r="AN14" s="12">
        <v>0</v>
      </c>
      <c r="AO14" s="33">
        <f t="shared" si="11"/>
        <v>0</v>
      </c>
      <c r="AP14" s="33">
        <f t="shared" si="11"/>
        <v>0</v>
      </c>
      <c r="AQ14" s="33">
        <v>0</v>
      </c>
      <c r="AR14" s="14">
        <v>0</v>
      </c>
      <c r="AS14" s="14">
        <v>0</v>
      </c>
      <c r="AT14" s="12">
        <v>0</v>
      </c>
      <c r="AU14" s="14">
        <v>0</v>
      </c>
      <c r="AV14" s="14">
        <v>0</v>
      </c>
      <c r="AW14" s="12">
        <v>0</v>
      </c>
      <c r="AX14" s="14">
        <v>0</v>
      </c>
      <c r="AY14" s="14">
        <v>0</v>
      </c>
      <c r="AZ14" s="12">
        <v>0</v>
      </c>
      <c r="BA14" s="73"/>
      <c r="BB14" s="85"/>
    </row>
    <row r="15" spans="1:54" s="17" customFormat="1" ht="35.25" customHeight="1">
      <c r="A15" s="76"/>
      <c r="B15" s="79"/>
      <c r="C15" s="82"/>
      <c r="D15" s="31" t="s">
        <v>33</v>
      </c>
      <c r="E15" s="33">
        <f>AO15+AR15+AU15+AX15</f>
        <v>0</v>
      </c>
      <c r="F15" s="33">
        <f>AP15+AS15+AV15+AY15</f>
        <v>0</v>
      </c>
      <c r="G15" s="33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3">
        <f t="shared" si="9"/>
        <v>0</v>
      </c>
      <c r="R15" s="33">
        <f t="shared" si="9"/>
        <v>0</v>
      </c>
      <c r="S15" s="33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33">
        <f t="shared" si="10"/>
        <v>0</v>
      </c>
      <c r="AD15" s="33">
        <f t="shared" si="10"/>
        <v>0</v>
      </c>
      <c r="AE15" s="33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33">
        <f t="shared" si="11"/>
        <v>0</v>
      </c>
      <c r="AP15" s="33">
        <f t="shared" si="11"/>
        <v>0</v>
      </c>
      <c r="AQ15" s="33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73"/>
      <c r="BB15" s="85"/>
    </row>
    <row r="16" spans="1:54" s="13" customFormat="1" ht="63" customHeight="1">
      <c r="A16" s="77"/>
      <c r="B16" s="80"/>
      <c r="C16" s="83"/>
      <c r="D16" s="31" t="s">
        <v>34</v>
      </c>
      <c r="E16" s="33">
        <f>AO16+AR16+AU16+AX16</f>
        <v>0</v>
      </c>
      <c r="F16" s="33">
        <f>AP16+AS16+AV16+AY16</f>
        <v>0</v>
      </c>
      <c r="G16" s="33">
        <v>0</v>
      </c>
      <c r="H16" s="14">
        <v>0</v>
      </c>
      <c r="I16" s="14">
        <v>0</v>
      </c>
      <c r="J16" s="12">
        <v>0</v>
      </c>
      <c r="K16" s="14">
        <v>0</v>
      </c>
      <c r="L16" s="14">
        <v>0</v>
      </c>
      <c r="M16" s="12">
        <v>0</v>
      </c>
      <c r="N16" s="14">
        <v>0</v>
      </c>
      <c r="O16" s="14">
        <v>0</v>
      </c>
      <c r="P16" s="12">
        <v>0</v>
      </c>
      <c r="Q16" s="33">
        <f t="shared" si="9"/>
        <v>0</v>
      </c>
      <c r="R16" s="33">
        <f t="shared" si="9"/>
        <v>0</v>
      </c>
      <c r="S16" s="33">
        <v>0</v>
      </c>
      <c r="T16" s="14">
        <v>0</v>
      </c>
      <c r="U16" s="14">
        <v>0</v>
      </c>
      <c r="V16" s="12">
        <v>0</v>
      </c>
      <c r="W16" s="14">
        <v>0</v>
      </c>
      <c r="X16" s="14">
        <v>0</v>
      </c>
      <c r="Y16" s="12">
        <v>0</v>
      </c>
      <c r="Z16" s="14">
        <v>0</v>
      </c>
      <c r="AA16" s="14">
        <v>0</v>
      </c>
      <c r="AB16" s="12">
        <v>0</v>
      </c>
      <c r="AC16" s="33">
        <f t="shared" si="10"/>
        <v>0</v>
      </c>
      <c r="AD16" s="33">
        <f t="shared" si="10"/>
        <v>0</v>
      </c>
      <c r="AE16" s="33">
        <v>0</v>
      </c>
      <c r="AF16" s="14">
        <v>0</v>
      </c>
      <c r="AG16" s="14">
        <v>0</v>
      </c>
      <c r="AH16" s="12">
        <v>0</v>
      </c>
      <c r="AI16" s="14">
        <v>0</v>
      </c>
      <c r="AJ16" s="14">
        <v>0</v>
      </c>
      <c r="AK16" s="12">
        <v>0</v>
      </c>
      <c r="AL16" s="14">
        <v>0</v>
      </c>
      <c r="AM16" s="14">
        <v>0</v>
      </c>
      <c r="AN16" s="12">
        <v>0</v>
      </c>
      <c r="AO16" s="33">
        <f t="shared" si="11"/>
        <v>0</v>
      </c>
      <c r="AP16" s="33">
        <f t="shared" si="11"/>
        <v>0</v>
      </c>
      <c r="AQ16" s="33">
        <v>0</v>
      </c>
      <c r="AR16" s="14">
        <v>0</v>
      </c>
      <c r="AS16" s="14">
        <v>0</v>
      </c>
      <c r="AT16" s="12">
        <v>0</v>
      </c>
      <c r="AU16" s="14">
        <v>0</v>
      </c>
      <c r="AV16" s="14">
        <v>0</v>
      </c>
      <c r="AW16" s="12">
        <v>0</v>
      </c>
      <c r="AX16" s="14">
        <v>0</v>
      </c>
      <c r="AY16" s="14">
        <v>0</v>
      </c>
      <c r="AZ16" s="12">
        <v>0</v>
      </c>
      <c r="BA16" s="74"/>
      <c r="BB16" s="86"/>
    </row>
    <row r="17" spans="1:54" s="13" customFormat="1" ht="20.45" customHeight="1">
      <c r="A17" s="90" t="s">
        <v>25</v>
      </c>
      <c r="B17" s="78" t="s">
        <v>48</v>
      </c>
      <c r="C17" s="81" t="s">
        <v>46</v>
      </c>
      <c r="D17" s="11" t="s">
        <v>30</v>
      </c>
      <c r="E17" s="33">
        <f>E18+E19+E20+E21</f>
        <v>1601.7999999999997</v>
      </c>
      <c r="F17" s="33">
        <f>F18+F19+F20+F21</f>
        <v>0</v>
      </c>
      <c r="G17" s="33">
        <f t="shared" ref="G17:G45" si="12">F17/E17*100</f>
        <v>0</v>
      </c>
      <c r="H17" s="12">
        <f t="shared" ref="H17:I17" si="13">SUM(H19:H20)</f>
        <v>0</v>
      </c>
      <c r="I17" s="12">
        <f t="shared" si="13"/>
        <v>0</v>
      </c>
      <c r="J17" s="12">
        <v>0</v>
      </c>
      <c r="K17" s="12">
        <f t="shared" ref="K17:L17" si="14">SUM(K19:K20)</f>
        <v>0</v>
      </c>
      <c r="L17" s="12">
        <f t="shared" si="14"/>
        <v>0</v>
      </c>
      <c r="M17" s="12">
        <v>0</v>
      </c>
      <c r="N17" s="12">
        <f t="shared" ref="N17:O17" si="15">SUM(N19:N20)</f>
        <v>0</v>
      </c>
      <c r="O17" s="12">
        <f t="shared" si="15"/>
        <v>0</v>
      </c>
      <c r="P17" s="12">
        <v>0</v>
      </c>
      <c r="Q17" s="33">
        <f>Q18+Q19+Q20+Q21</f>
        <v>0</v>
      </c>
      <c r="R17" s="33">
        <f>R18+R19+R20+R21</f>
        <v>0</v>
      </c>
      <c r="S17" s="33">
        <v>0</v>
      </c>
      <c r="T17" s="12">
        <f t="shared" ref="T17:U17" si="16">SUM(T19:T20)</f>
        <v>0</v>
      </c>
      <c r="U17" s="12">
        <f t="shared" si="16"/>
        <v>0</v>
      </c>
      <c r="V17" s="12">
        <v>0</v>
      </c>
      <c r="W17" s="12">
        <f t="shared" ref="W17:X17" si="17">SUM(W19:W20)</f>
        <v>0</v>
      </c>
      <c r="X17" s="12">
        <f t="shared" si="17"/>
        <v>0</v>
      </c>
      <c r="Y17" s="12">
        <v>0</v>
      </c>
      <c r="Z17" s="12">
        <f t="shared" ref="Z17:AA17" si="18">SUM(Z19:Z20)</f>
        <v>0</v>
      </c>
      <c r="AA17" s="12">
        <f t="shared" si="18"/>
        <v>0</v>
      </c>
      <c r="AB17" s="12">
        <v>0</v>
      </c>
      <c r="AC17" s="33">
        <f>AC18+AC19+AC20+AC21</f>
        <v>0</v>
      </c>
      <c r="AD17" s="33">
        <f>AD18+AD19+AD20+AD21</f>
        <v>0</v>
      </c>
      <c r="AE17" s="33">
        <v>0</v>
      </c>
      <c r="AF17" s="12">
        <f t="shared" ref="AF17:AM17" si="19">SUM(AF18:AF20)</f>
        <v>333.3</v>
      </c>
      <c r="AG17" s="12">
        <f t="shared" si="19"/>
        <v>0</v>
      </c>
      <c r="AH17" s="12">
        <f t="shared" ref="AH17:AH45" si="20">AG17/AF17*100</f>
        <v>0</v>
      </c>
      <c r="AI17" s="12">
        <f t="shared" si="19"/>
        <v>333.3</v>
      </c>
      <c r="AJ17" s="12">
        <f t="shared" si="19"/>
        <v>0</v>
      </c>
      <c r="AK17" s="12">
        <f t="shared" ref="AK17:AK45" si="21">AJ17/AI17*100</f>
        <v>0</v>
      </c>
      <c r="AL17" s="12">
        <f t="shared" si="19"/>
        <v>333.4</v>
      </c>
      <c r="AM17" s="12">
        <f t="shared" si="19"/>
        <v>0</v>
      </c>
      <c r="AN17" s="12">
        <f t="shared" ref="AN17:AN45" si="22">AM17/AL17*100</f>
        <v>0</v>
      </c>
      <c r="AO17" s="33">
        <f>AO18+AO19+AO20+AO21</f>
        <v>1000</v>
      </c>
      <c r="AP17" s="33">
        <f>AP18+AP19+AP20+AP21</f>
        <v>0</v>
      </c>
      <c r="AQ17" s="33">
        <f t="shared" ref="AQ17:AQ45" si="23">AP17/AO17*100</f>
        <v>0</v>
      </c>
      <c r="AR17" s="12">
        <f t="shared" ref="AR17:AY17" si="24">SUM(AR18:AR20)</f>
        <v>200.6</v>
      </c>
      <c r="AS17" s="12">
        <f t="shared" si="24"/>
        <v>0</v>
      </c>
      <c r="AT17" s="12">
        <f t="shared" ref="AT17:AT45" si="25">AS17/AR17*100</f>
        <v>0</v>
      </c>
      <c r="AU17" s="12">
        <f t="shared" si="24"/>
        <v>200.6</v>
      </c>
      <c r="AV17" s="12">
        <f t="shared" si="24"/>
        <v>0</v>
      </c>
      <c r="AW17" s="12">
        <f t="shared" ref="AW17:AW45" si="26">AV17/AU17*100</f>
        <v>0</v>
      </c>
      <c r="AX17" s="12">
        <f t="shared" si="24"/>
        <v>200.6</v>
      </c>
      <c r="AY17" s="12">
        <f t="shared" si="24"/>
        <v>0</v>
      </c>
      <c r="AZ17" s="12">
        <f t="shared" ref="AZ17:AZ45" si="27">AY17/AX17*100</f>
        <v>0</v>
      </c>
      <c r="BA17" s="72" t="s">
        <v>60</v>
      </c>
      <c r="BB17" s="84"/>
    </row>
    <row r="18" spans="1:54" s="13" customFormat="1" ht="20.45" customHeight="1">
      <c r="A18" s="91"/>
      <c r="B18" s="79"/>
      <c r="C18" s="82"/>
      <c r="D18" s="11" t="s">
        <v>31</v>
      </c>
      <c r="E18" s="33">
        <f t="shared" ref="E18:F19" si="28">AO18+AR18+AU18+AX18</f>
        <v>0</v>
      </c>
      <c r="F18" s="33">
        <f t="shared" si="28"/>
        <v>0</v>
      </c>
      <c r="G18" s="33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3">
        <f t="shared" ref="Q18:R21" si="29">H18+K18+N18</f>
        <v>0</v>
      </c>
      <c r="R18" s="33">
        <f t="shared" si="29"/>
        <v>0</v>
      </c>
      <c r="S18" s="33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33">
        <f t="shared" ref="AC18:AD21" si="30">Q18+T18+W18+Z18</f>
        <v>0</v>
      </c>
      <c r="AD18" s="33">
        <f t="shared" si="30"/>
        <v>0</v>
      </c>
      <c r="AE18" s="33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33">
        <f t="shared" ref="AO18:AP21" si="31">AC18+AF18+AI18+AL18</f>
        <v>0</v>
      </c>
      <c r="AP18" s="33">
        <f t="shared" si="31"/>
        <v>0</v>
      </c>
      <c r="AQ18" s="33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73"/>
      <c r="BB18" s="85"/>
    </row>
    <row r="19" spans="1:54" s="13" customFormat="1" ht="60.75" customHeight="1">
      <c r="A19" s="91"/>
      <c r="B19" s="79"/>
      <c r="C19" s="82"/>
      <c r="D19" s="31" t="s">
        <v>32</v>
      </c>
      <c r="E19" s="33">
        <f t="shared" si="28"/>
        <v>0</v>
      </c>
      <c r="F19" s="33">
        <f t="shared" si="28"/>
        <v>0</v>
      </c>
      <c r="G19" s="33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3">
        <f t="shared" si="29"/>
        <v>0</v>
      </c>
      <c r="R19" s="33">
        <f t="shared" si="29"/>
        <v>0</v>
      </c>
      <c r="S19" s="33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33">
        <f t="shared" si="30"/>
        <v>0</v>
      </c>
      <c r="AD19" s="33">
        <f t="shared" si="30"/>
        <v>0</v>
      </c>
      <c r="AE19" s="33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33">
        <f t="shared" si="31"/>
        <v>0</v>
      </c>
      <c r="AP19" s="33">
        <f t="shared" si="31"/>
        <v>0</v>
      </c>
      <c r="AQ19" s="33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73"/>
      <c r="BB19" s="85"/>
    </row>
    <row r="20" spans="1:54" s="17" customFormat="1" ht="21.6" customHeight="1">
      <c r="A20" s="91"/>
      <c r="B20" s="79"/>
      <c r="C20" s="82"/>
      <c r="D20" s="31" t="s">
        <v>33</v>
      </c>
      <c r="E20" s="33">
        <f>AO20+AR20+AU20+AX20</f>
        <v>1601.7999999999997</v>
      </c>
      <c r="F20" s="33">
        <f>AP20+AS20+AV20+AY20</f>
        <v>0</v>
      </c>
      <c r="G20" s="33">
        <f t="shared" si="12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3">
        <f t="shared" si="29"/>
        <v>0</v>
      </c>
      <c r="R20" s="33">
        <f t="shared" si="29"/>
        <v>0</v>
      </c>
      <c r="S20" s="33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3">
        <f t="shared" si="30"/>
        <v>0</v>
      </c>
      <c r="AD20" s="33">
        <f t="shared" si="30"/>
        <v>0</v>
      </c>
      <c r="AE20" s="33">
        <v>0</v>
      </c>
      <c r="AF20" s="12">
        <v>333.3</v>
      </c>
      <c r="AG20" s="12">
        <v>0</v>
      </c>
      <c r="AH20" s="12">
        <f t="shared" si="20"/>
        <v>0</v>
      </c>
      <c r="AI20" s="12">
        <v>333.3</v>
      </c>
      <c r="AJ20" s="12">
        <v>0</v>
      </c>
      <c r="AK20" s="12">
        <f t="shared" si="21"/>
        <v>0</v>
      </c>
      <c r="AL20" s="12">
        <v>333.4</v>
      </c>
      <c r="AM20" s="12">
        <v>0</v>
      </c>
      <c r="AN20" s="12">
        <f t="shared" si="22"/>
        <v>0</v>
      </c>
      <c r="AO20" s="33">
        <f t="shared" si="31"/>
        <v>1000</v>
      </c>
      <c r="AP20" s="33">
        <f t="shared" si="31"/>
        <v>0</v>
      </c>
      <c r="AQ20" s="33">
        <f t="shared" si="23"/>
        <v>0</v>
      </c>
      <c r="AR20" s="12">
        <v>200.6</v>
      </c>
      <c r="AS20" s="12">
        <v>0</v>
      </c>
      <c r="AT20" s="12">
        <f t="shared" si="25"/>
        <v>0</v>
      </c>
      <c r="AU20" s="12">
        <v>200.6</v>
      </c>
      <c r="AV20" s="12">
        <v>0</v>
      </c>
      <c r="AW20" s="12">
        <f t="shared" si="26"/>
        <v>0</v>
      </c>
      <c r="AX20" s="12">
        <v>200.6</v>
      </c>
      <c r="AY20" s="12">
        <v>0</v>
      </c>
      <c r="AZ20" s="12">
        <f t="shared" si="27"/>
        <v>0</v>
      </c>
      <c r="BA20" s="73"/>
      <c r="BB20" s="85"/>
    </row>
    <row r="21" spans="1:54" s="13" customFormat="1" ht="30" customHeight="1">
      <c r="A21" s="92"/>
      <c r="B21" s="80"/>
      <c r="C21" s="83"/>
      <c r="D21" s="31" t="s">
        <v>34</v>
      </c>
      <c r="E21" s="33">
        <f>AO21+AR21+AU21+AX21</f>
        <v>0</v>
      </c>
      <c r="F21" s="33">
        <f>AP21+AS21+AV21+AY21</f>
        <v>0</v>
      </c>
      <c r="G21" s="33">
        <v>0</v>
      </c>
      <c r="H21" s="14">
        <v>0</v>
      </c>
      <c r="I21" s="14">
        <v>0</v>
      </c>
      <c r="J21" s="12">
        <v>0</v>
      </c>
      <c r="K21" s="14">
        <v>0</v>
      </c>
      <c r="L21" s="14">
        <v>0</v>
      </c>
      <c r="M21" s="12">
        <v>0</v>
      </c>
      <c r="N21" s="14">
        <v>0</v>
      </c>
      <c r="O21" s="14">
        <v>0</v>
      </c>
      <c r="P21" s="12">
        <v>0</v>
      </c>
      <c r="Q21" s="33">
        <f t="shared" si="29"/>
        <v>0</v>
      </c>
      <c r="R21" s="33">
        <f t="shared" si="29"/>
        <v>0</v>
      </c>
      <c r="S21" s="33">
        <v>0</v>
      </c>
      <c r="T21" s="14">
        <v>0</v>
      </c>
      <c r="U21" s="14">
        <v>0</v>
      </c>
      <c r="V21" s="12">
        <v>0</v>
      </c>
      <c r="W21" s="14">
        <v>0</v>
      </c>
      <c r="X21" s="14">
        <v>0</v>
      </c>
      <c r="Y21" s="12">
        <v>0</v>
      </c>
      <c r="Z21" s="14">
        <v>0</v>
      </c>
      <c r="AA21" s="14">
        <v>0</v>
      </c>
      <c r="AB21" s="12">
        <v>0</v>
      </c>
      <c r="AC21" s="33">
        <f t="shared" si="30"/>
        <v>0</v>
      </c>
      <c r="AD21" s="33">
        <f t="shared" si="30"/>
        <v>0</v>
      </c>
      <c r="AE21" s="33">
        <v>0</v>
      </c>
      <c r="AF21" s="14">
        <v>0</v>
      </c>
      <c r="AG21" s="14">
        <v>0</v>
      </c>
      <c r="AH21" s="12">
        <v>0</v>
      </c>
      <c r="AI21" s="14">
        <v>0</v>
      </c>
      <c r="AJ21" s="14">
        <v>0</v>
      </c>
      <c r="AK21" s="12">
        <v>0</v>
      </c>
      <c r="AL21" s="14">
        <v>0</v>
      </c>
      <c r="AM21" s="14">
        <v>0</v>
      </c>
      <c r="AN21" s="12">
        <v>0</v>
      </c>
      <c r="AO21" s="33">
        <f t="shared" si="31"/>
        <v>0</v>
      </c>
      <c r="AP21" s="33">
        <f t="shared" si="31"/>
        <v>0</v>
      </c>
      <c r="AQ21" s="33">
        <v>0</v>
      </c>
      <c r="AR21" s="14">
        <v>0</v>
      </c>
      <c r="AS21" s="14">
        <v>0</v>
      </c>
      <c r="AT21" s="12">
        <v>0</v>
      </c>
      <c r="AU21" s="14">
        <v>0</v>
      </c>
      <c r="AV21" s="14">
        <v>0</v>
      </c>
      <c r="AW21" s="12">
        <v>0</v>
      </c>
      <c r="AX21" s="14">
        <v>0</v>
      </c>
      <c r="AY21" s="14">
        <v>0</v>
      </c>
      <c r="AZ21" s="12">
        <v>0</v>
      </c>
      <c r="BA21" s="74"/>
      <c r="BB21" s="86"/>
    </row>
    <row r="22" spans="1:54" s="13" customFormat="1" ht="17.45" customHeight="1">
      <c r="A22" s="75" t="s">
        <v>35</v>
      </c>
      <c r="B22" s="78" t="s">
        <v>49</v>
      </c>
      <c r="C22" s="81" t="s">
        <v>58</v>
      </c>
      <c r="D22" s="11" t="s">
        <v>30</v>
      </c>
      <c r="E22" s="33">
        <f>E23+E24+E25+E26</f>
        <v>29947.8</v>
      </c>
      <c r="F22" s="33">
        <f>F23+F24+F25+F26</f>
        <v>7204.6</v>
      </c>
      <c r="G22" s="33">
        <f t="shared" si="12"/>
        <v>24.057192848890406</v>
      </c>
      <c r="H22" s="12">
        <f>H25</f>
        <v>440</v>
      </c>
      <c r="I22" s="12">
        <f>I25</f>
        <v>437.2</v>
      </c>
      <c r="J22" s="12">
        <f t="shared" ref="J22:J45" si="32">I22/H22*100</f>
        <v>99.36363636363636</v>
      </c>
      <c r="K22" s="12">
        <f t="shared" ref="K22:L22" si="33">SUM(K24:K25)</f>
        <v>4200</v>
      </c>
      <c r="L22" s="12">
        <f t="shared" si="33"/>
        <v>4144.6000000000004</v>
      </c>
      <c r="M22" s="12">
        <f t="shared" ref="M22:M45" si="34">L22/K22*100</f>
        <v>98.680952380952391</v>
      </c>
      <c r="N22" s="12">
        <f t="shared" ref="N22:O22" si="35">SUM(N24:N25)</f>
        <v>2698.7</v>
      </c>
      <c r="O22" s="12">
        <f t="shared" si="35"/>
        <v>2622.8</v>
      </c>
      <c r="P22" s="12">
        <f t="shared" ref="P22:P45" si="36">O22/N22*100</f>
        <v>97.187534738948401</v>
      </c>
      <c r="Q22" s="33">
        <f>Q23+Q24+Q25+Q26</f>
        <v>7338.7</v>
      </c>
      <c r="R22" s="33">
        <f>R23+R24+R25+R26</f>
        <v>7204.6</v>
      </c>
      <c r="S22" s="33">
        <f t="shared" ref="S22:S45" si="37">R22/Q22*100</f>
        <v>98.172700887078108</v>
      </c>
      <c r="T22" s="12">
        <f t="shared" ref="T22:U22" si="38">SUM(T24:T25)</f>
        <v>2337</v>
      </c>
      <c r="U22" s="12">
        <f t="shared" si="38"/>
        <v>0</v>
      </c>
      <c r="V22" s="12">
        <f t="shared" ref="V22:V45" si="39">U22/T22*100</f>
        <v>0</v>
      </c>
      <c r="W22" s="12">
        <f t="shared" ref="W22:X22" si="40">SUM(W24:W25)</f>
        <v>2337</v>
      </c>
      <c r="X22" s="12">
        <f t="shared" si="40"/>
        <v>0</v>
      </c>
      <c r="Y22" s="12">
        <f t="shared" ref="Y22:Y45" si="41">X22/W22*100</f>
        <v>0</v>
      </c>
      <c r="Z22" s="12">
        <f t="shared" ref="Z22:AA22" si="42">SUM(Z24:Z25)</f>
        <v>2337.1999999999998</v>
      </c>
      <c r="AA22" s="12">
        <f t="shared" si="42"/>
        <v>0</v>
      </c>
      <c r="AB22" s="12">
        <f t="shared" ref="AB22:AB45" si="43">AA22/Z22*100</f>
        <v>0</v>
      </c>
      <c r="AC22" s="33">
        <f>AC23+AC24+AC25+AC26</f>
        <v>14349.900000000001</v>
      </c>
      <c r="AD22" s="33">
        <f>AD23+AD24+AD25+AD26</f>
        <v>7204.6</v>
      </c>
      <c r="AE22" s="33">
        <f t="shared" ref="AE22:AE45" si="44">AD22/AC22*100</f>
        <v>50.206621648931346</v>
      </c>
      <c r="AF22" s="12">
        <f t="shared" ref="AF22:AM22" si="45">SUM(AF23:AF25)</f>
        <v>2622</v>
      </c>
      <c r="AG22" s="12">
        <f t="shared" si="45"/>
        <v>0</v>
      </c>
      <c r="AH22" s="12">
        <f t="shared" si="20"/>
        <v>0</v>
      </c>
      <c r="AI22" s="12">
        <f t="shared" si="45"/>
        <v>2622</v>
      </c>
      <c r="AJ22" s="12">
        <f t="shared" si="45"/>
        <v>0</v>
      </c>
      <c r="AK22" s="12">
        <f t="shared" si="21"/>
        <v>0</v>
      </c>
      <c r="AL22" s="12">
        <f>SUM(AL23:AL25)</f>
        <v>2623.6</v>
      </c>
      <c r="AM22" s="12">
        <f t="shared" si="45"/>
        <v>0</v>
      </c>
      <c r="AN22" s="12">
        <f t="shared" si="22"/>
        <v>0</v>
      </c>
      <c r="AO22" s="33">
        <f>AO23+AO24+AO25+AO26</f>
        <v>22217.5</v>
      </c>
      <c r="AP22" s="33">
        <f>AP23+AP24+AP25+AP26</f>
        <v>7204.6</v>
      </c>
      <c r="AQ22" s="33">
        <f t="shared" si="23"/>
        <v>32.427590863058406</v>
      </c>
      <c r="AR22" s="12">
        <f t="shared" ref="AR22:AY22" si="46">SUM(AR23:AR25)</f>
        <v>2576</v>
      </c>
      <c r="AS22" s="12">
        <f t="shared" si="46"/>
        <v>0</v>
      </c>
      <c r="AT22" s="12">
        <f t="shared" si="25"/>
        <v>0</v>
      </c>
      <c r="AU22" s="12">
        <f t="shared" si="46"/>
        <v>2576</v>
      </c>
      <c r="AV22" s="12">
        <f t="shared" si="46"/>
        <v>0</v>
      </c>
      <c r="AW22" s="12">
        <f t="shared" si="26"/>
        <v>0</v>
      </c>
      <c r="AX22" s="12">
        <f t="shared" si="46"/>
        <v>2578.3000000000002</v>
      </c>
      <c r="AY22" s="12">
        <f t="shared" si="46"/>
        <v>0</v>
      </c>
      <c r="AZ22" s="12">
        <f t="shared" si="27"/>
        <v>0</v>
      </c>
      <c r="BA22" s="72" t="s">
        <v>65</v>
      </c>
      <c r="BB22" s="84"/>
    </row>
    <row r="23" spans="1:54" s="13" customFormat="1" ht="17.45" customHeight="1">
      <c r="A23" s="76"/>
      <c r="B23" s="79"/>
      <c r="C23" s="82"/>
      <c r="D23" s="11" t="s">
        <v>31</v>
      </c>
      <c r="E23" s="33">
        <f t="shared" ref="E23:F24" si="47">AO23+AR23+AU23+AX23</f>
        <v>0</v>
      </c>
      <c r="F23" s="33">
        <f t="shared" si="47"/>
        <v>0</v>
      </c>
      <c r="G23" s="33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3">
        <f t="shared" ref="Q23:R26" si="48">H23+K23+N23</f>
        <v>0</v>
      </c>
      <c r="R23" s="33">
        <f t="shared" si="48"/>
        <v>0</v>
      </c>
      <c r="S23" s="33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33">
        <f t="shared" ref="AC23:AD26" si="49">Q23+T23+W23+Z23</f>
        <v>0</v>
      </c>
      <c r="AD23" s="33">
        <f t="shared" si="49"/>
        <v>0</v>
      </c>
      <c r="AE23" s="33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33">
        <f t="shared" ref="AO23:AP26" si="50">AC23+AF23+AI23+AL23</f>
        <v>0</v>
      </c>
      <c r="AP23" s="33">
        <f t="shared" si="50"/>
        <v>0</v>
      </c>
      <c r="AQ23" s="33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73"/>
      <c r="BB23" s="85"/>
    </row>
    <row r="24" spans="1:54" s="13" customFormat="1" ht="60" customHeight="1">
      <c r="A24" s="76"/>
      <c r="B24" s="79"/>
      <c r="C24" s="82"/>
      <c r="D24" s="31" t="s">
        <v>32</v>
      </c>
      <c r="E24" s="33">
        <f t="shared" si="47"/>
        <v>0</v>
      </c>
      <c r="F24" s="33">
        <f t="shared" si="47"/>
        <v>0</v>
      </c>
      <c r="G24" s="3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v>0</v>
      </c>
      <c r="O24" s="12">
        <v>0</v>
      </c>
      <c r="P24" s="12">
        <v>0</v>
      </c>
      <c r="Q24" s="33">
        <f t="shared" si="48"/>
        <v>0</v>
      </c>
      <c r="R24" s="33">
        <f t="shared" si="48"/>
        <v>0</v>
      </c>
      <c r="S24" s="33">
        <v>0</v>
      </c>
      <c r="T24" s="15">
        <v>0</v>
      </c>
      <c r="U24" s="15">
        <v>0</v>
      </c>
      <c r="V24" s="12">
        <v>0</v>
      </c>
      <c r="W24" s="15">
        <v>0</v>
      </c>
      <c r="X24" s="15">
        <v>0</v>
      </c>
      <c r="Y24" s="12">
        <v>0</v>
      </c>
      <c r="Z24" s="15">
        <v>0</v>
      </c>
      <c r="AA24" s="12">
        <v>0</v>
      </c>
      <c r="AB24" s="12">
        <v>0</v>
      </c>
      <c r="AC24" s="33">
        <f t="shared" si="49"/>
        <v>0</v>
      </c>
      <c r="AD24" s="33">
        <f t="shared" si="49"/>
        <v>0</v>
      </c>
      <c r="AE24" s="33">
        <v>0</v>
      </c>
      <c r="AF24" s="12">
        <v>0</v>
      </c>
      <c r="AG24" s="12">
        <v>0</v>
      </c>
      <c r="AH24" s="12">
        <v>0</v>
      </c>
      <c r="AI24" s="15">
        <v>0</v>
      </c>
      <c r="AJ24" s="15">
        <v>0</v>
      </c>
      <c r="AK24" s="12">
        <v>0</v>
      </c>
      <c r="AL24" s="15">
        <v>0</v>
      </c>
      <c r="AM24" s="12">
        <v>0</v>
      </c>
      <c r="AN24" s="12">
        <v>0</v>
      </c>
      <c r="AO24" s="33">
        <f t="shared" si="50"/>
        <v>0</v>
      </c>
      <c r="AP24" s="33">
        <f t="shared" si="50"/>
        <v>0</v>
      </c>
      <c r="AQ24" s="33">
        <v>0</v>
      </c>
      <c r="AR24" s="15">
        <v>0</v>
      </c>
      <c r="AS24" s="15">
        <v>0</v>
      </c>
      <c r="AT24" s="12">
        <v>0</v>
      </c>
      <c r="AU24" s="15">
        <v>0</v>
      </c>
      <c r="AV24" s="15">
        <v>0</v>
      </c>
      <c r="AW24" s="12">
        <v>0</v>
      </c>
      <c r="AX24" s="15">
        <v>0</v>
      </c>
      <c r="AY24" s="12">
        <v>0</v>
      </c>
      <c r="AZ24" s="12">
        <v>0</v>
      </c>
      <c r="BA24" s="73"/>
      <c r="BB24" s="85"/>
    </row>
    <row r="25" spans="1:54" s="17" customFormat="1" ht="21.6" customHeight="1">
      <c r="A25" s="76"/>
      <c r="B25" s="79"/>
      <c r="C25" s="82"/>
      <c r="D25" s="31" t="s">
        <v>33</v>
      </c>
      <c r="E25" s="33">
        <f>AO25+AR25+AU25+AX25</f>
        <v>29947.8</v>
      </c>
      <c r="F25" s="33">
        <f>AP25+AS25+AV25+AY25</f>
        <v>7204.6</v>
      </c>
      <c r="G25" s="33">
        <f t="shared" si="12"/>
        <v>24.057192848890406</v>
      </c>
      <c r="H25" s="12">
        <v>440</v>
      </c>
      <c r="I25" s="12">
        <v>437.2</v>
      </c>
      <c r="J25" s="12">
        <f t="shared" si="32"/>
        <v>99.36363636363636</v>
      </c>
      <c r="K25" s="12">
        <v>4200</v>
      </c>
      <c r="L25" s="12">
        <v>4144.6000000000004</v>
      </c>
      <c r="M25" s="12">
        <f t="shared" si="34"/>
        <v>98.680952380952391</v>
      </c>
      <c r="N25" s="12">
        <v>2698.7</v>
      </c>
      <c r="O25" s="12">
        <v>2622.8</v>
      </c>
      <c r="P25" s="12">
        <f t="shared" si="36"/>
        <v>97.187534738948401</v>
      </c>
      <c r="Q25" s="33">
        <f t="shared" si="48"/>
        <v>7338.7</v>
      </c>
      <c r="R25" s="33">
        <f t="shared" si="48"/>
        <v>7204.6</v>
      </c>
      <c r="S25" s="33">
        <f t="shared" si="37"/>
        <v>98.172700887078108</v>
      </c>
      <c r="T25" s="12">
        <v>2337</v>
      </c>
      <c r="U25" s="12">
        <v>0</v>
      </c>
      <c r="V25" s="12">
        <f t="shared" si="39"/>
        <v>0</v>
      </c>
      <c r="W25" s="12">
        <v>2337</v>
      </c>
      <c r="X25" s="12">
        <v>0</v>
      </c>
      <c r="Y25" s="12">
        <f t="shared" si="41"/>
        <v>0</v>
      </c>
      <c r="Z25" s="12">
        <v>2337.1999999999998</v>
      </c>
      <c r="AA25" s="12">
        <v>0</v>
      </c>
      <c r="AB25" s="12">
        <f t="shared" si="43"/>
        <v>0</v>
      </c>
      <c r="AC25" s="33">
        <f t="shared" si="49"/>
        <v>14349.900000000001</v>
      </c>
      <c r="AD25" s="33">
        <f t="shared" si="49"/>
        <v>7204.6</v>
      </c>
      <c r="AE25" s="33">
        <f t="shared" si="44"/>
        <v>50.206621648931346</v>
      </c>
      <c r="AF25" s="12">
        <v>2622</v>
      </c>
      <c r="AG25" s="12">
        <v>0</v>
      </c>
      <c r="AH25" s="12">
        <f t="shared" si="20"/>
        <v>0</v>
      </c>
      <c r="AI25" s="12">
        <v>2622</v>
      </c>
      <c r="AJ25" s="12">
        <v>0</v>
      </c>
      <c r="AK25" s="12">
        <f t="shared" si="21"/>
        <v>0</v>
      </c>
      <c r="AL25" s="12">
        <v>2623.6</v>
      </c>
      <c r="AM25" s="12">
        <v>0</v>
      </c>
      <c r="AN25" s="12">
        <f t="shared" si="22"/>
        <v>0</v>
      </c>
      <c r="AO25" s="33">
        <f t="shared" si="50"/>
        <v>22217.5</v>
      </c>
      <c r="AP25" s="33">
        <f t="shared" si="50"/>
        <v>7204.6</v>
      </c>
      <c r="AQ25" s="33">
        <f t="shared" si="23"/>
        <v>32.427590863058406</v>
      </c>
      <c r="AR25" s="12">
        <v>2576</v>
      </c>
      <c r="AS25" s="12">
        <v>0</v>
      </c>
      <c r="AT25" s="12">
        <f t="shared" si="25"/>
        <v>0</v>
      </c>
      <c r="AU25" s="12">
        <v>2576</v>
      </c>
      <c r="AV25" s="12">
        <v>0</v>
      </c>
      <c r="AW25" s="12">
        <f t="shared" si="26"/>
        <v>0</v>
      </c>
      <c r="AX25" s="12">
        <v>2578.3000000000002</v>
      </c>
      <c r="AY25" s="12">
        <v>0</v>
      </c>
      <c r="AZ25" s="12">
        <f t="shared" si="27"/>
        <v>0</v>
      </c>
      <c r="BA25" s="73"/>
      <c r="BB25" s="85"/>
    </row>
    <row r="26" spans="1:54" s="13" customFormat="1" ht="30" customHeight="1">
      <c r="A26" s="77"/>
      <c r="B26" s="80"/>
      <c r="C26" s="83"/>
      <c r="D26" s="31" t="s">
        <v>34</v>
      </c>
      <c r="E26" s="33">
        <f>AO26+AR26+AU26+AX26</f>
        <v>0</v>
      </c>
      <c r="F26" s="33">
        <f>AP26+AS26+AV26+AY26</f>
        <v>0</v>
      </c>
      <c r="G26" s="33">
        <v>0</v>
      </c>
      <c r="H26" s="14">
        <v>0</v>
      </c>
      <c r="I26" s="14">
        <v>0</v>
      </c>
      <c r="J26" s="12">
        <v>0</v>
      </c>
      <c r="K26" s="14">
        <v>0</v>
      </c>
      <c r="L26" s="14">
        <v>0</v>
      </c>
      <c r="M26" s="12">
        <v>0</v>
      </c>
      <c r="N26" s="14">
        <v>0</v>
      </c>
      <c r="O26" s="14">
        <v>0</v>
      </c>
      <c r="P26" s="12">
        <v>0</v>
      </c>
      <c r="Q26" s="33">
        <f t="shared" si="48"/>
        <v>0</v>
      </c>
      <c r="R26" s="33">
        <f t="shared" si="48"/>
        <v>0</v>
      </c>
      <c r="S26" s="33">
        <v>0</v>
      </c>
      <c r="T26" s="14">
        <v>0</v>
      </c>
      <c r="U26" s="14">
        <v>0</v>
      </c>
      <c r="V26" s="12">
        <v>0</v>
      </c>
      <c r="W26" s="14">
        <v>0</v>
      </c>
      <c r="X26" s="14">
        <v>0</v>
      </c>
      <c r="Y26" s="12">
        <v>0</v>
      </c>
      <c r="Z26" s="14">
        <v>0</v>
      </c>
      <c r="AA26" s="14">
        <v>0</v>
      </c>
      <c r="AB26" s="12">
        <v>0</v>
      </c>
      <c r="AC26" s="33">
        <f t="shared" si="49"/>
        <v>0</v>
      </c>
      <c r="AD26" s="33">
        <f t="shared" si="49"/>
        <v>0</v>
      </c>
      <c r="AE26" s="33">
        <v>0</v>
      </c>
      <c r="AF26" s="14">
        <v>0</v>
      </c>
      <c r="AG26" s="14">
        <v>0</v>
      </c>
      <c r="AH26" s="12">
        <v>0</v>
      </c>
      <c r="AI26" s="14">
        <v>0</v>
      </c>
      <c r="AJ26" s="14">
        <v>0</v>
      </c>
      <c r="AK26" s="12">
        <v>0</v>
      </c>
      <c r="AL26" s="14">
        <v>0</v>
      </c>
      <c r="AM26" s="14">
        <v>0</v>
      </c>
      <c r="AN26" s="12">
        <v>0</v>
      </c>
      <c r="AO26" s="33">
        <f t="shared" si="50"/>
        <v>0</v>
      </c>
      <c r="AP26" s="33">
        <f t="shared" si="50"/>
        <v>0</v>
      </c>
      <c r="AQ26" s="33">
        <v>0</v>
      </c>
      <c r="AR26" s="14">
        <v>0</v>
      </c>
      <c r="AS26" s="14">
        <v>0</v>
      </c>
      <c r="AT26" s="12">
        <v>0</v>
      </c>
      <c r="AU26" s="14">
        <v>0</v>
      </c>
      <c r="AV26" s="14">
        <v>0</v>
      </c>
      <c r="AW26" s="12">
        <v>0</v>
      </c>
      <c r="AX26" s="14">
        <v>0</v>
      </c>
      <c r="AY26" s="14">
        <v>0</v>
      </c>
      <c r="AZ26" s="12">
        <v>0</v>
      </c>
      <c r="BA26" s="74"/>
      <c r="BB26" s="86"/>
    </row>
    <row r="27" spans="1:54" s="13" customFormat="1" ht="20.45" customHeight="1">
      <c r="A27" s="75" t="s">
        <v>50</v>
      </c>
      <c r="B27" s="87" t="s">
        <v>51</v>
      </c>
      <c r="C27" s="66" t="s">
        <v>57</v>
      </c>
      <c r="D27" s="11" t="s">
        <v>30</v>
      </c>
      <c r="E27" s="33">
        <f>E28+E29+E30+E31</f>
        <v>0</v>
      </c>
      <c r="F27" s="33">
        <f>F28+F29+F30+F31</f>
        <v>0</v>
      </c>
      <c r="G27" s="33">
        <v>0</v>
      </c>
      <c r="H27" s="12">
        <f t="shared" ref="H27:I27" si="51">SUM(H29:H30)</f>
        <v>0</v>
      </c>
      <c r="I27" s="12">
        <f t="shared" si="51"/>
        <v>0</v>
      </c>
      <c r="J27" s="12">
        <v>0</v>
      </c>
      <c r="K27" s="12">
        <f t="shared" ref="K27:L27" si="52">SUM(K29:K30)</f>
        <v>0</v>
      </c>
      <c r="L27" s="12">
        <f t="shared" si="52"/>
        <v>0</v>
      </c>
      <c r="M27" s="12">
        <v>0</v>
      </c>
      <c r="N27" s="12">
        <f t="shared" ref="N27:O27" si="53">SUM(N29:N30)</f>
        <v>0</v>
      </c>
      <c r="O27" s="12">
        <f t="shared" si="53"/>
        <v>0</v>
      </c>
      <c r="P27" s="12">
        <v>0</v>
      </c>
      <c r="Q27" s="33">
        <f>Q28+Q29+Q30+Q31</f>
        <v>0</v>
      </c>
      <c r="R27" s="33">
        <f>R28+R29+R30+R31</f>
        <v>0</v>
      </c>
      <c r="S27" s="33">
        <v>0</v>
      </c>
      <c r="T27" s="12">
        <f t="shared" ref="T27:U27" si="54">SUM(T29:T30)</f>
        <v>0</v>
      </c>
      <c r="U27" s="12">
        <f t="shared" si="54"/>
        <v>0</v>
      </c>
      <c r="V27" s="12">
        <v>0</v>
      </c>
      <c r="W27" s="12">
        <f t="shared" ref="W27:X27" si="55">SUM(W29:W30)</f>
        <v>0</v>
      </c>
      <c r="X27" s="12">
        <f t="shared" si="55"/>
        <v>0</v>
      </c>
      <c r="Y27" s="12">
        <v>0</v>
      </c>
      <c r="Z27" s="12">
        <f t="shared" ref="Z27:AA27" si="56">SUM(Z29:Z30)</f>
        <v>0</v>
      </c>
      <c r="AA27" s="12">
        <f t="shared" si="56"/>
        <v>0</v>
      </c>
      <c r="AB27" s="12">
        <v>0</v>
      </c>
      <c r="AC27" s="33">
        <f>AC28+AC29+AC30+AC31</f>
        <v>0</v>
      </c>
      <c r="AD27" s="33">
        <f>AD28+AD29+AD30+AD31</f>
        <v>0</v>
      </c>
      <c r="AE27" s="33">
        <v>0</v>
      </c>
      <c r="AF27" s="12">
        <f t="shared" ref="AF27:AM27" si="57">SUM(AF29:AF30)</f>
        <v>0</v>
      </c>
      <c r="AG27" s="12">
        <f t="shared" si="57"/>
        <v>0</v>
      </c>
      <c r="AH27" s="12">
        <v>0</v>
      </c>
      <c r="AI27" s="12">
        <f t="shared" si="57"/>
        <v>0</v>
      </c>
      <c r="AJ27" s="12">
        <f t="shared" si="57"/>
        <v>0</v>
      </c>
      <c r="AK27" s="12">
        <v>0</v>
      </c>
      <c r="AL27" s="12">
        <f t="shared" si="57"/>
        <v>0</v>
      </c>
      <c r="AM27" s="12">
        <f t="shared" si="57"/>
        <v>0</v>
      </c>
      <c r="AN27" s="12">
        <v>0</v>
      </c>
      <c r="AO27" s="33">
        <f>AO28+AO29+AO30+AO31</f>
        <v>0</v>
      </c>
      <c r="AP27" s="33">
        <f>AP28+AP29+AP30+AP31</f>
        <v>0</v>
      </c>
      <c r="AQ27" s="33">
        <v>0</v>
      </c>
      <c r="AR27" s="12">
        <f t="shared" ref="AR27:AY27" si="58">SUM(AR29:AR30)</f>
        <v>0</v>
      </c>
      <c r="AS27" s="12">
        <f t="shared" si="58"/>
        <v>0</v>
      </c>
      <c r="AT27" s="12">
        <v>0</v>
      </c>
      <c r="AU27" s="12">
        <f t="shared" si="58"/>
        <v>0</v>
      </c>
      <c r="AV27" s="12">
        <f t="shared" si="58"/>
        <v>0</v>
      </c>
      <c r="AW27" s="12">
        <v>0</v>
      </c>
      <c r="AX27" s="12">
        <f t="shared" si="58"/>
        <v>0</v>
      </c>
      <c r="AY27" s="12">
        <f t="shared" si="58"/>
        <v>0</v>
      </c>
      <c r="AZ27" s="12">
        <v>0</v>
      </c>
      <c r="BA27" s="72"/>
      <c r="BB27" s="63"/>
    </row>
    <row r="28" spans="1:54" s="13" customFormat="1" ht="20.45" customHeight="1">
      <c r="A28" s="76"/>
      <c r="B28" s="88"/>
      <c r="C28" s="67"/>
      <c r="D28" s="11" t="s">
        <v>31</v>
      </c>
      <c r="E28" s="33">
        <f t="shared" ref="E28:F29" si="59">AO28+AR28+AU28+AX28</f>
        <v>0</v>
      </c>
      <c r="F28" s="33">
        <f t="shared" si="59"/>
        <v>0</v>
      </c>
      <c r="G28" s="3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3">
        <f t="shared" ref="Q28:R31" si="60">H28+K28+N28</f>
        <v>0</v>
      </c>
      <c r="R28" s="33">
        <f t="shared" si="60"/>
        <v>0</v>
      </c>
      <c r="S28" s="33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33">
        <f t="shared" ref="AC28:AD31" si="61">Q28+T28+W28+Z28</f>
        <v>0</v>
      </c>
      <c r="AD28" s="33">
        <f t="shared" si="61"/>
        <v>0</v>
      </c>
      <c r="AE28" s="33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33">
        <f t="shared" ref="AO28:AP31" si="62">AC28+AF28+AI28+AL28</f>
        <v>0</v>
      </c>
      <c r="AP28" s="33">
        <f t="shared" si="62"/>
        <v>0</v>
      </c>
      <c r="AQ28" s="33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73"/>
      <c r="BB28" s="64"/>
    </row>
    <row r="29" spans="1:54" s="13" customFormat="1" ht="60.75" customHeight="1">
      <c r="A29" s="76"/>
      <c r="B29" s="88"/>
      <c r="C29" s="67"/>
      <c r="D29" s="31" t="s">
        <v>32</v>
      </c>
      <c r="E29" s="33">
        <f t="shared" si="59"/>
        <v>0</v>
      </c>
      <c r="F29" s="33">
        <f t="shared" si="59"/>
        <v>0</v>
      </c>
      <c r="G29" s="3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3">
        <f t="shared" si="60"/>
        <v>0</v>
      </c>
      <c r="R29" s="33">
        <f t="shared" si="60"/>
        <v>0</v>
      </c>
      <c r="S29" s="33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33">
        <f t="shared" si="61"/>
        <v>0</v>
      </c>
      <c r="AD29" s="33">
        <f t="shared" si="61"/>
        <v>0</v>
      </c>
      <c r="AE29" s="33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33">
        <f t="shared" si="62"/>
        <v>0</v>
      </c>
      <c r="AP29" s="33">
        <f t="shared" si="62"/>
        <v>0</v>
      </c>
      <c r="AQ29" s="33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73"/>
      <c r="BB29" s="64"/>
    </row>
    <row r="30" spans="1:54" s="17" customFormat="1" ht="19.5" customHeight="1">
      <c r="A30" s="76"/>
      <c r="B30" s="88"/>
      <c r="C30" s="67"/>
      <c r="D30" s="31" t="s">
        <v>33</v>
      </c>
      <c r="E30" s="33">
        <f>AO30+AR30+AU30+AX30</f>
        <v>0</v>
      </c>
      <c r="F30" s="33">
        <f>AP30+AS30+AV30+AY30</f>
        <v>0</v>
      </c>
      <c r="G30" s="3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3">
        <f t="shared" si="60"/>
        <v>0</v>
      </c>
      <c r="R30" s="33">
        <f t="shared" si="60"/>
        <v>0</v>
      </c>
      <c r="S30" s="33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3">
        <f t="shared" si="61"/>
        <v>0</v>
      </c>
      <c r="AD30" s="33">
        <f t="shared" si="61"/>
        <v>0</v>
      </c>
      <c r="AE30" s="33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3">
        <f t="shared" si="62"/>
        <v>0</v>
      </c>
      <c r="AP30" s="33">
        <f t="shared" si="62"/>
        <v>0</v>
      </c>
      <c r="AQ30" s="33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73"/>
      <c r="BB30" s="64"/>
    </row>
    <row r="31" spans="1:54" s="13" customFormat="1" ht="30.75" customHeight="1">
      <c r="A31" s="77"/>
      <c r="B31" s="89"/>
      <c r="C31" s="68"/>
      <c r="D31" s="31" t="s">
        <v>34</v>
      </c>
      <c r="E31" s="33">
        <f>AO31+AR31+AU31+AX31</f>
        <v>0</v>
      </c>
      <c r="F31" s="33">
        <f>AP31+AS31+AV31+AY31</f>
        <v>0</v>
      </c>
      <c r="G31" s="33">
        <v>0</v>
      </c>
      <c r="H31" s="14">
        <v>0</v>
      </c>
      <c r="I31" s="14">
        <v>0</v>
      </c>
      <c r="J31" s="12">
        <v>0</v>
      </c>
      <c r="K31" s="14">
        <v>0</v>
      </c>
      <c r="L31" s="14">
        <v>0</v>
      </c>
      <c r="M31" s="12">
        <v>0</v>
      </c>
      <c r="N31" s="14">
        <v>0</v>
      </c>
      <c r="O31" s="14">
        <v>0</v>
      </c>
      <c r="P31" s="12">
        <v>0</v>
      </c>
      <c r="Q31" s="33">
        <f t="shared" si="60"/>
        <v>0</v>
      </c>
      <c r="R31" s="33">
        <f t="shared" si="60"/>
        <v>0</v>
      </c>
      <c r="S31" s="33">
        <v>0</v>
      </c>
      <c r="T31" s="14">
        <v>0</v>
      </c>
      <c r="U31" s="14">
        <v>0</v>
      </c>
      <c r="V31" s="12">
        <v>0</v>
      </c>
      <c r="W31" s="14">
        <v>0</v>
      </c>
      <c r="X31" s="14">
        <v>0</v>
      </c>
      <c r="Y31" s="12">
        <v>0</v>
      </c>
      <c r="Z31" s="14">
        <v>0</v>
      </c>
      <c r="AA31" s="14">
        <v>0</v>
      </c>
      <c r="AB31" s="12">
        <v>0</v>
      </c>
      <c r="AC31" s="33">
        <f t="shared" si="61"/>
        <v>0</v>
      </c>
      <c r="AD31" s="33">
        <f t="shared" si="61"/>
        <v>0</v>
      </c>
      <c r="AE31" s="33">
        <v>0</v>
      </c>
      <c r="AF31" s="14">
        <v>0</v>
      </c>
      <c r="AG31" s="14">
        <v>0</v>
      </c>
      <c r="AH31" s="12">
        <v>0</v>
      </c>
      <c r="AI31" s="14">
        <v>0</v>
      </c>
      <c r="AJ31" s="14">
        <v>0</v>
      </c>
      <c r="AK31" s="12">
        <v>0</v>
      </c>
      <c r="AL31" s="14">
        <v>0</v>
      </c>
      <c r="AM31" s="14">
        <v>0</v>
      </c>
      <c r="AN31" s="12">
        <v>0</v>
      </c>
      <c r="AO31" s="33">
        <f t="shared" si="62"/>
        <v>0</v>
      </c>
      <c r="AP31" s="33">
        <f t="shared" si="62"/>
        <v>0</v>
      </c>
      <c r="AQ31" s="33">
        <v>0</v>
      </c>
      <c r="AR31" s="14">
        <v>0</v>
      </c>
      <c r="AS31" s="14">
        <v>0</v>
      </c>
      <c r="AT31" s="12">
        <v>0</v>
      </c>
      <c r="AU31" s="14">
        <v>0</v>
      </c>
      <c r="AV31" s="14">
        <v>0</v>
      </c>
      <c r="AW31" s="12">
        <v>0</v>
      </c>
      <c r="AX31" s="14">
        <v>0</v>
      </c>
      <c r="AY31" s="14">
        <v>0</v>
      </c>
      <c r="AZ31" s="12">
        <v>0</v>
      </c>
      <c r="BA31" s="74"/>
      <c r="BB31" s="65"/>
    </row>
    <row r="32" spans="1:54" s="17" customFormat="1" ht="18.600000000000001" customHeight="1">
      <c r="A32" s="51" t="s">
        <v>36</v>
      </c>
      <c r="B32" s="53"/>
      <c r="C32" s="66"/>
      <c r="D32" s="11" t="s">
        <v>30</v>
      </c>
      <c r="E32" s="33">
        <f>E33+E34+E35+E36</f>
        <v>31549.599999999999</v>
      </c>
      <c r="F32" s="33">
        <f>F33+F34+F35+F36</f>
        <v>7204.6</v>
      </c>
      <c r="G32" s="33">
        <f t="shared" si="12"/>
        <v>22.835788726322999</v>
      </c>
      <c r="H32" s="12">
        <f t="shared" ref="H32:I32" si="63">SUM(H34:H35)</f>
        <v>440</v>
      </c>
      <c r="I32" s="12">
        <f t="shared" si="63"/>
        <v>437.2</v>
      </c>
      <c r="J32" s="12">
        <f t="shared" si="32"/>
        <v>99.36363636363636</v>
      </c>
      <c r="K32" s="12">
        <f t="shared" ref="K32:L32" si="64">SUM(K34:K35)</f>
        <v>4200</v>
      </c>
      <c r="L32" s="12">
        <f t="shared" si="64"/>
        <v>4144.6000000000004</v>
      </c>
      <c r="M32" s="12">
        <f t="shared" si="34"/>
        <v>98.680952380952391</v>
      </c>
      <c r="N32" s="12">
        <f t="shared" ref="N32:O32" si="65">SUM(N34:N35)</f>
        <v>2698.7</v>
      </c>
      <c r="O32" s="12">
        <f t="shared" si="65"/>
        <v>2622.8</v>
      </c>
      <c r="P32" s="12">
        <f t="shared" si="36"/>
        <v>97.187534738948401</v>
      </c>
      <c r="Q32" s="33">
        <f>Q33+Q34+Q35+Q36</f>
        <v>7338.7</v>
      </c>
      <c r="R32" s="33">
        <f>R33+R34+R35+R36</f>
        <v>7204.6</v>
      </c>
      <c r="S32" s="33">
        <f t="shared" si="37"/>
        <v>98.172700887078108</v>
      </c>
      <c r="T32" s="12">
        <f t="shared" ref="T32:U32" si="66">SUM(T34:T35)</f>
        <v>2337</v>
      </c>
      <c r="U32" s="12">
        <f t="shared" si="66"/>
        <v>0</v>
      </c>
      <c r="V32" s="12">
        <f t="shared" si="39"/>
        <v>0</v>
      </c>
      <c r="W32" s="12">
        <f t="shared" ref="W32" si="67">SUM(W34:W35)</f>
        <v>2337</v>
      </c>
      <c r="X32" s="12">
        <f>SUM(X34:X35)</f>
        <v>0</v>
      </c>
      <c r="Y32" s="12">
        <f t="shared" si="41"/>
        <v>0</v>
      </c>
      <c r="Z32" s="12">
        <f t="shared" ref="Z32:AA32" si="68">SUM(Z34:Z35)</f>
        <v>2337.1999999999998</v>
      </c>
      <c r="AA32" s="12">
        <f t="shared" si="68"/>
        <v>0</v>
      </c>
      <c r="AB32" s="12">
        <f t="shared" si="43"/>
        <v>0</v>
      </c>
      <c r="AC32" s="33">
        <f>AC33+AC34+AC35+AC36</f>
        <v>14349.900000000001</v>
      </c>
      <c r="AD32" s="33">
        <f>AD33+AD34+AD35+AD36</f>
        <v>7204.6</v>
      </c>
      <c r="AE32" s="33">
        <f t="shared" si="44"/>
        <v>50.206621648931346</v>
      </c>
      <c r="AF32" s="12">
        <f t="shared" ref="AF32:AM32" si="69">SUM(AF34:AF35)</f>
        <v>2955.3</v>
      </c>
      <c r="AG32" s="12">
        <f t="shared" si="69"/>
        <v>0</v>
      </c>
      <c r="AH32" s="12">
        <f t="shared" si="20"/>
        <v>0</v>
      </c>
      <c r="AI32" s="12">
        <f t="shared" si="69"/>
        <v>2955.3</v>
      </c>
      <c r="AJ32" s="12">
        <f t="shared" si="69"/>
        <v>0</v>
      </c>
      <c r="AK32" s="12">
        <f t="shared" si="21"/>
        <v>0</v>
      </c>
      <c r="AL32" s="12">
        <f t="shared" si="69"/>
        <v>2957</v>
      </c>
      <c r="AM32" s="12">
        <f t="shared" si="69"/>
        <v>0</v>
      </c>
      <c r="AN32" s="12">
        <f t="shared" si="22"/>
        <v>0</v>
      </c>
      <c r="AO32" s="33">
        <f>AO33+AO34+AO35+AO36</f>
        <v>23217.5</v>
      </c>
      <c r="AP32" s="33">
        <f>AP33+AP34+AP35+AP36</f>
        <v>7204.6</v>
      </c>
      <c r="AQ32" s="33">
        <f t="shared" si="23"/>
        <v>31.030903413373533</v>
      </c>
      <c r="AR32" s="12">
        <f t="shared" ref="AR32:AY32" si="70">SUM(AR34:AR35)</f>
        <v>2776.6</v>
      </c>
      <c r="AS32" s="12">
        <f t="shared" si="70"/>
        <v>0</v>
      </c>
      <c r="AT32" s="12">
        <f t="shared" si="25"/>
        <v>0</v>
      </c>
      <c r="AU32" s="12">
        <f t="shared" si="70"/>
        <v>2776.6</v>
      </c>
      <c r="AV32" s="12">
        <f t="shared" si="70"/>
        <v>0</v>
      </c>
      <c r="AW32" s="12">
        <f t="shared" si="26"/>
        <v>0</v>
      </c>
      <c r="AX32" s="12">
        <f t="shared" si="70"/>
        <v>2778.9</v>
      </c>
      <c r="AY32" s="12">
        <f t="shared" si="70"/>
        <v>0</v>
      </c>
      <c r="AZ32" s="12">
        <f t="shared" si="27"/>
        <v>0</v>
      </c>
      <c r="BA32" s="60"/>
      <c r="BB32" s="63"/>
    </row>
    <row r="33" spans="1:54" s="17" customFormat="1" ht="18.600000000000001" customHeight="1">
      <c r="A33" s="54"/>
      <c r="B33" s="56"/>
      <c r="C33" s="67"/>
      <c r="D33" s="11" t="s">
        <v>31</v>
      </c>
      <c r="E33" s="33">
        <f t="shared" ref="E33:F34" si="71">AO33+AR33+AU33+AX33</f>
        <v>0</v>
      </c>
      <c r="F33" s="33">
        <f t="shared" si="71"/>
        <v>0</v>
      </c>
      <c r="G33" s="33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3">
        <f t="shared" ref="Q33:R36" si="72">H33+K33+N33</f>
        <v>0</v>
      </c>
      <c r="R33" s="33">
        <f t="shared" si="72"/>
        <v>0</v>
      </c>
      <c r="S33" s="33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33">
        <f t="shared" ref="AC33:AD36" si="73">Q33+T33+W33+Z33</f>
        <v>0</v>
      </c>
      <c r="AD33" s="33">
        <f t="shared" si="73"/>
        <v>0</v>
      </c>
      <c r="AE33" s="33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33">
        <f t="shared" ref="AO33:AP36" si="74">AC33+AF33+AI33+AL33</f>
        <v>0</v>
      </c>
      <c r="AP33" s="33">
        <f t="shared" si="74"/>
        <v>0</v>
      </c>
      <c r="AQ33" s="33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61"/>
      <c r="BB33" s="64"/>
    </row>
    <row r="34" spans="1:54" s="17" customFormat="1" ht="60" customHeight="1">
      <c r="A34" s="54"/>
      <c r="B34" s="56"/>
      <c r="C34" s="67"/>
      <c r="D34" s="31" t="s">
        <v>32</v>
      </c>
      <c r="E34" s="33">
        <f t="shared" si="71"/>
        <v>0</v>
      </c>
      <c r="F34" s="33">
        <f t="shared" si="71"/>
        <v>0</v>
      </c>
      <c r="G34" s="3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3">
        <f t="shared" si="72"/>
        <v>0</v>
      </c>
      <c r="R34" s="33">
        <f t="shared" si="72"/>
        <v>0</v>
      </c>
      <c r="S34" s="33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33">
        <f t="shared" si="73"/>
        <v>0</v>
      </c>
      <c r="AD34" s="33">
        <f t="shared" si="73"/>
        <v>0</v>
      </c>
      <c r="AE34" s="33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33">
        <f t="shared" si="74"/>
        <v>0</v>
      </c>
      <c r="AP34" s="33">
        <f t="shared" si="74"/>
        <v>0</v>
      </c>
      <c r="AQ34" s="33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61"/>
      <c r="BB34" s="64"/>
    </row>
    <row r="35" spans="1:54" s="17" customFormat="1" ht="21.6" customHeight="1">
      <c r="A35" s="54"/>
      <c r="B35" s="56"/>
      <c r="C35" s="67"/>
      <c r="D35" s="31" t="s">
        <v>33</v>
      </c>
      <c r="E35" s="33">
        <f>AO35+AR35+AU35+AX35</f>
        <v>31549.599999999999</v>
      </c>
      <c r="F35" s="33">
        <f>AP35+AS35+AV35+AY35</f>
        <v>7204.6</v>
      </c>
      <c r="G35" s="33">
        <f t="shared" si="12"/>
        <v>22.835788726322999</v>
      </c>
      <c r="H35" s="12">
        <f>H15+H20+H25+H30</f>
        <v>440</v>
      </c>
      <c r="I35" s="12">
        <f>I15+I20+I25+I30</f>
        <v>437.2</v>
      </c>
      <c r="J35" s="12">
        <f t="shared" si="32"/>
        <v>99.36363636363636</v>
      </c>
      <c r="K35" s="12">
        <f t="shared" ref="K35:L35" si="75">K15+K20+K25+K30</f>
        <v>4200</v>
      </c>
      <c r="L35" s="12">
        <f t="shared" si="75"/>
        <v>4144.6000000000004</v>
      </c>
      <c r="M35" s="12">
        <f t="shared" si="34"/>
        <v>98.680952380952391</v>
      </c>
      <c r="N35" s="12">
        <f t="shared" ref="N35:O35" si="76">N15+N20+N25+N30</f>
        <v>2698.7</v>
      </c>
      <c r="O35" s="12">
        <f t="shared" si="76"/>
        <v>2622.8</v>
      </c>
      <c r="P35" s="12">
        <f t="shared" si="36"/>
        <v>97.187534738948401</v>
      </c>
      <c r="Q35" s="33">
        <f t="shared" si="72"/>
        <v>7338.7</v>
      </c>
      <c r="R35" s="33">
        <f t="shared" si="72"/>
        <v>7204.6</v>
      </c>
      <c r="S35" s="33">
        <f t="shared" si="37"/>
        <v>98.172700887078108</v>
      </c>
      <c r="T35" s="12">
        <f t="shared" ref="T35:U35" si="77">T15+T20+T25+T30</f>
        <v>2337</v>
      </c>
      <c r="U35" s="12">
        <f t="shared" si="77"/>
        <v>0</v>
      </c>
      <c r="V35" s="12">
        <f t="shared" si="39"/>
        <v>0</v>
      </c>
      <c r="W35" s="12">
        <f t="shared" ref="W35:X35" si="78">W15+W20+W25+W30</f>
        <v>2337</v>
      </c>
      <c r="X35" s="12">
        <f t="shared" si="78"/>
        <v>0</v>
      </c>
      <c r="Y35" s="12">
        <f t="shared" si="41"/>
        <v>0</v>
      </c>
      <c r="Z35" s="12">
        <f t="shared" ref="Z35:AA35" si="79">Z15+Z20+Z25+Z30</f>
        <v>2337.1999999999998</v>
      </c>
      <c r="AA35" s="12">
        <f t="shared" si="79"/>
        <v>0</v>
      </c>
      <c r="AB35" s="12">
        <f t="shared" si="43"/>
        <v>0</v>
      </c>
      <c r="AC35" s="33">
        <f t="shared" si="73"/>
        <v>14349.900000000001</v>
      </c>
      <c r="AD35" s="33">
        <f t="shared" si="73"/>
        <v>7204.6</v>
      </c>
      <c r="AE35" s="33">
        <f t="shared" si="44"/>
        <v>50.206621648931346</v>
      </c>
      <c r="AF35" s="12">
        <f t="shared" ref="AF35:AG35" si="80">AF15+AF20+AF25+AF30</f>
        <v>2955.3</v>
      </c>
      <c r="AG35" s="12">
        <f t="shared" si="80"/>
        <v>0</v>
      </c>
      <c r="AH35" s="12">
        <f t="shared" si="20"/>
        <v>0</v>
      </c>
      <c r="AI35" s="12">
        <f t="shared" ref="AI35:AJ35" si="81">AI15+AI20+AI25+AI30</f>
        <v>2955.3</v>
      </c>
      <c r="AJ35" s="12">
        <f t="shared" si="81"/>
        <v>0</v>
      </c>
      <c r="AK35" s="12">
        <f t="shared" si="21"/>
        <v>0</v>
      </c>
      <c r="AL35" s="12">
        <f t="shared" ref="AL35:AM35" si="82">AL15+AL20+AL25+AL30</f>
        <v>2957</v>
      </c>
      <c r="AM35" s="12">
        <f t="shared" si="82"/>
        <v>0</v>
      </c>
      <c r="AN35" s="12">
        <f t="shared" si="22"/>
        <v>0</v>
      </c>
      <c r="AO35" s="33">
        <f t="shared" si="74"/>
        <v>23217.5</v>
      </c>
      <c r="AP35" s="33">
        <f t="shared" si="74"/>
        <v>7204.6</v>
      </c>
      <c r="AQ35" s="33">
        <f t="shared" si="23"/>
        <v>31.030903413373533</v>
      </c>
      <c r="AR35" s="12">
        <f t="shared" ref="AR35:AS35" si="83">AR15+AR20+AR25+AR30</f>
        <v>2776.6</v>
      </c>
      <c r="AS35" s="12">
        <f t="shared" si="83"/>
        <v>0</v>
      </c>
      <c r="AT35" s="12">
        <f t="shared" si="25"/>
        <v>0</v>
      </c>
      <c r="AU35" s="12">
        <f t="shared" ref="AU35:AV35" si="84">AU15+AU20+AU25+AU30</f>
        <v>2776.6</v>
      </c>
      <c r="AV35" s="12">
        <f t="shared" si="84"/>
        <v>0</v>
      </c>
      <c r="AW35" s="12">
        <f t="shared" si="26"/>
        <v>0</v>
      </c>
      <c r="AX35" s="12">
        <f t="shared" ref="AX35:AY35" si="85">AX15+AX20+AX25+AX30</f>
        <v>2778.9</v>
      </c>
      <c r="AY35" s="12">
        <f t="shared" si="85"/>
        <v>0</v>
      </c>
      <c r="AZ35" s="12">
        <f t="shared" si="27"/>
        <v>0</v>
      </c>
      <c r="BA35" s="61"/>
      <c r="BB35" s="64"/>
    </row>
    <row r="36" spans="1:54" s="13" customFormat="1" ht="30" customHeight="1">
      <c r="A36" s="57"/>
      <c r="B36" s="59"/>
      <c r="C36" s="68"/>
      <c r="D36" s="31" t="s">
        <v>34</v>
      </c>
      <c r="E36" s="33">
        <f>AO36+AR36+AU36+AX36</f>
        <v>0</v>
      </c>
      <c r="F36" s="33">
        <f>AP36+AS36+AV36+AY36</f>
        <v>0</v>
      </c>
      <c r="G36" s="33">
        <v>0</v>
      </c>
      <c r="H36" s="14">
        <v>0</v>
      </c>
      <c r="I36" s="14">
        <v>0</v>
      </c>
      <c r="J36" s="12">
        <v>0</v>
      </c>
      <c r="K36" s="14">
        <v>0</v>
      </c>
      <c r="L36" s="14">
        <v>0</v>
      </c>
      <c r="M36" s="12">
        <v>0</v>
      </c>
      <c r="N36" s="14">
        <v>0</v>
      </c>
      <c r="O36" s="14">
        <v>0</v>
      </c>
      <c r="P36" s="12">
        <v>0</v>
      </c>
      <c r="Q36" s="33">
        <f t="shared" si="72"/>
        <v>0</v>
      </c>
      <c r="R36" s="33">
        <f t="shared" si="72"/>
        <v>0</v>
      </c>
      <c r="S36" s="33">
        <v>0</v>
      </c>
      <c r="T36" s="14">
        <v>0</v>
      </c>
      <c r="U36" s="14">
        <v>0</v>
      </c>
      <c r="V36" s="12">
        <v>0</v>
      </c>
      <c r="W36" s="14">
        <v>0</v>
      </c>
      <c r="X36" s="14">
        <v>0</v>
      </c>
      <c r="Y36" s="12">
        <v>0</v>
      </c>
      <c r="Z36" s="14">
        <v>0</v>
      </c>
      <c r="AA36" s="14">
        <v>0</v>
      </c>
      <c r="AB36" s="12">
        <v>0</v>
      </c>
      <c r="AC36" s="33">
        <f t="shared" si="73"/>
        <v>0</v>
      </c>
      <c r="AD36" s="33">
        <f t="shared" si="73"/>
        <v>0</v>
      </c>
      <c r="AE36" s="33">
        <v>0</v>
      </c>
      <c r="AF36" s="14">
        <v>0</v>
      </c>
      <c r="AG36" s="14">
        <v>0</v>
      </c>
      <c r="AH36" s="12">
        <v>0</v>
      </c>
      <c r="AI36" s="14">
        <v>0</v>
      </c>
      <c r="AJ36" s="14">
        <v>0</v>
      </c>
      <c r="AK36" s="12">
        <v>0</v>
      </c>
      <c r="AL36" s="14">
        <v>0</v>
      </c>
      <c r="AM36" s="14">
        <v>0</v>
      </c>
      <c r="AN36" s="12">
        <v>0</v>
      </c>
      <c r="AO36" s="33">
        <f t="shared" si="74"/>
        <v>0</v>
      </c>
      <c r="AP36" s="33">
        <f t="shared" si="74"/>
        <v>0</v>
      </c>
      <c r="AQ36" s="33">
        <v>0</v>
      </c>
      <c r="AR36" s="14">
        <v>0</v>
      </c>
      <c r="AS36" s="14">
        <v>0</v>
      </c>
      <c r="AT36" s="12">
        <v>0</v>
      </c>
      <c r="AU36" s="14">
        <v>0</v>
      </c>
      <c r="AV36" s="14">
        <v>0</v>
      </c>
      <c r="AW36" s="12">
        <v>0</v>
      </c>
      <c r="AX36" s="14">
        <v>0</v>
      </c>
      <c r="AY36" s="14">
        <v>0</v>
      </c>
      <c r="AZ36" s="12">
        <v>0</v>
      </c>
      <c r="BA36" s="62"/>
      <c r="BB36" s="65"/>
    </row>
    <row r="37" spans="1:54" s="17" customFormat="1" ht="18.600000000000001" customHeight="1">
      <c r="A37" s="51" t="s">
        <v>39</v>
      </c>
      <c r="B37" s="53"/>
      <c r="C37" s="66"/>
      <c r="D37" s="11" t="s">
        <v>30</v>
      </c>
      <c r="E37" s="33">
        <f>E38+E39+E40+E41</f>
        <v>0</v>
      </c>
      <c r="F37" s="33">
        <f>F38+F39+F40+F41</f>
        <v>0</v>
      </c>
      <c r="G37" s="33">
        <v>0</v>
      </c>
      <c r="H37" s="12">
        <f t="shared" ref="H37:I37" si="86">SUM(H39:H40)</f>
        <v>0</v>
      </c>
      <c r="I37" s="12">
        <f t="shared" si="86"/>
        <v>0</v>
      </c>
      <c r="J37" s="12">
        <v>0</v>
      </c>
      <c r="K37" s="12">
        <f t="shared" ref="K37:L37" si="87">SUM(K39:K40)</f>
        <v>0</v>
      </c>
      <c r="L37" s="12">
        <f t="shared" si="87"/>
        <v>0</v>
      </c>
      <c r="M37" s="12">
        <v>0</v>
      </c>
      <c r="N37" s="12">
        <f t="shared" ref="N37:O37" si="88">SUM(N39:N40)</f>
        <v>0</v>
      </c>
      <c r="O37" s="12">
        <f t="shared" si="88"/>
        <v>0</v>
      </c>
      <c r="P37" s="12">
        <v>0</v>
      </c>
      <c r="Q37" s="33">
        <f>Q38+Q39+Q40+Q41</f>
        <v>0</v>
      </c>
      <c r="R37" s="33">
        <f>R38+R39+R40+R41</f>
        <v>0</v>
      </c>
      <c r="S37" s="33">
        <v>0</v>
      </c>
      <c r="T37" s="12">
        <f t="shared" ref="T37:U37" si="89">SUM(T39:T40)</f>
        <v>0</v>
      </c>
      <c r="U37" s="12">
        <f t="shared" si="89"/>
        <v>0</v>
      </c>
      <c r="V37" s="12">
        <v>0</v>
      </c>
      <c r="W37" s="12">
        <f t="shared" ref="W37" si="90">SUM(W39:W40)</f>
        <v>0</v>
      </c>
      <c r="X37" s="12">
        <f>SUM(X39:X40)</f>
        <v>0</v>
      </c>
      <c r="Y37" s="12">
        <v>0</v>
      </c>
      <c r="Z37" s="12">
        <f t="shared" ref="Z37:AA37" si="91">SUM(Z39:Z40)</f>
        <v>0</v>
      </c>
      <c r="AA37" s="12">
        <f t="shared" si="91"/>
        <v>0</v>
      </c>
      <c r="AB37" s="12">
        <v>0</v>
      </c>
      <c r="AC37" s="33">
        <f>AC38+AC39+AC40+AC41</f>
        <v>0</v>
      </c>
      <c r="AD37" s="33">
        <f>AD38+AD39+AD40+AD41</f>
        <v>0</v>
      </c>
      <c r="AE37" s="33">
        <v>0</v>
      </c>
      <c r="AF37" s="12">
        <f t="shared" ref="AF37:AM37" si="92">SUM(AF39:AF40)</f>
        <v>0</v>
      </c>
      <c r="AG37" s="12">
        <f t="shared" si="92"/>
        <v>0</v>
      </c>
      <c r="AH37" s="12">
        <v>0</v>
      </c>
      <c r="AI37" s="12">
        <f t="shared" si="92"/>
        <v>0</v>
      </c>
      <c r="AJ37" s="12">
        <f t="shared" si="92"/>
        <v>0</v>
      </c>
      <c r="AK37" s="12">
        <f t="shared" si="92"/>
        <v>0</v>
      </c>
      <c r="AL37" s="12">
        <f t="shared" si="92"/>
        <v>0</v>
      </c>
      <c r="AM37" s="12">
        <f t="shared" si="92"/>
        <v>0</v>
      </c>
      <c r="AN37" s="12">
        <v>0</v>
      </c>
      <c r="AO37" s="33">
        <f>AO38+AO39+AO40+AO41</f>
        <v>0</v>
      </c>
      <c r="AP37" s="33">
        <f>AP38+AP39+AP40+AP41</f>
        <v>0</v>
      </c>
      <c r="AQ37" s="33">
        <v>0</v>
      </c>
      <c r="AR37" s="12">
        <f t="shared" ref="AR37:AY37" si="93">SUM(AR39:AR40)</f>
        <v>0</v>
      </c>
      <c r="AS37" s="12">
        <f t="shared" si="93"/>
        <v>0</v>
      </c>
      <c r="AT37" s="12">
        <v>0</v>
      </c>
      <c r="AU37" s="12">
        <f t="shared" si="93"/>
        <v>0</v>
      </c>
      <c r="AV37" s="12">
        <f t="shared" si="93"/>
        <v>0</v>
      </c>
      <c r="AW37" s="12">
        <v>0</v>
      </c>
      <c r="AX37" s="12">
        <f t="shared" si="93"/>
        <v>0</v>
      </c>
      <c r="AY37" s="12">
        <f t="shared" si="93"/>
        <v>0</v>
      </c>
      <c r="AZ37" s="12">
        <v>0</v>
      </c>
      <c r="BA37" s="60"/>
      <c r="BB37" s="63"/>
    </row>
    <row r="38" spans="1:54" s="17" customFormat="1" ht="18.600000000000001" customHeight="1">
      <c r="A38" s="54"/>
      <c r="B38" s="56"/>
      <c r="C38" s="67"/>
      <c r="D38" s="11" t="s">
        <v>31</v>
      </c>
      <c r="E38" s="33">
        <f t="shared" ref="E38:F39" si="94">AO38+AR38+AU38+AX38</f>
        <v>0</v>
      </c>
      <c r="F38" s="33">
        <f t="shared" si="94"/>
        <v>0</v>
      </c>
      <c r="G38" s="33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3">
        <f t="shared" ref="Q38:R41" si="95">H38+K38+N38</f>
        <v>0</v>
      </c>
      <c r="R38" s="33">
        <f t="shared" si="95"/>
        <v>0</v>
      </c>
      <c r="S38" s="33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3">
        <f t="shared" ref="AC38:AD41" si="96">Q38+T38+W38+Z38</f>
        <v>0</v>
      </c>
      <c r="AD38" s="33">
        <f t="shared" si="96"/>
        <v>0</v>
      </c>
      <c r="AE38" s="33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3">
        <f t="shared" ref="AO38:AP41" si="97">AC38+AF38+AI38+AL38</f>
        <v>0</v>
      </c>
      <c r="AP38" s="33">
        <f t="shared" si="97"/>
        <v>0</v>
      </c>
      <c r="AQ38" s="33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61"/>
      <c r="BB38" s="64"/>
    </row>
    <row r="39" spans="1:54" s="17" customFormat="1" ht="60" customHeight="1">
      <c r="A39" s="54"/>
      <c r="B39" s="56"/>
      <c r="C39" s="67"/>
      <c r="D39" s="31" t="s">
        <v>32</v>
      </c>
      <c r="E39" s="33">
        <f t="shared" si="94"/>
        <v>0</v>
      </c>
      <c r="F39" s="33">
        <f t="shared" si="94"/>
        <v>0</v>
      </c>
      <c r="G39" s="33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3">
        <f t="shared" si="95"/>
        <v>0</v>
      </c>
      <c r="R39" s="33">
        <f t="shared" si="95"/>
        <v>0</v>
      </c>
      <c r="S39" s="33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33">
        <f t="shared" si="96"/>
        <v>0</v>
      </c>
      <c r="AD39" s="33">
        <f t="shared" si="96"/>
        <v>0</v>
      </c>
      <c r="AE39" s="33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33">
        <f t="shared" si="97"/>
        <v>0</v>
      </c>
      <c r="AP39" s="33">
        <f t="shared" si="97"/>
        <v>0</v>
      </c>
      <c r="AQ39" s="33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61"/>
      <c r="BB39" s="64"/>
    </row>
    <row r="40" spans="1:54" s="17" customFormat="1" ht="21.6" customHeight="1">
      <c r="A40" s="54"/>
      <c r="B40" s="56"/>
      <c r="C40" s="67"/>
      <c r="D40" s="31" t="s">
        <v>33</v>
      </c>
      <c r="E40" s="33">
        <f>AO40+AR40+AU40+AX40</f>
        <v>0</v>
      </c>
      <c r="F40" s="33">
        <f>AP40+AS40+AV40+AY40</f>
        <v>0</v>
      </c>
      <c r="G40" s="33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3">
        <f t="shared" si="95"/>
        <v>0</v>
      </c>
      <c r="R40" s="33">
        <f t="shared" si="95"/>
        <v>0</v>
      </c>
      <c r="S40" s="33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33">
        <f t="shared" si="96"/>
        <v>0</v>
      </c>
      <c r="AD40" s="33">
        <f t="shared" si="96"/>
        <v>0</v>
      </c>
      <c r="AE40" s="33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33">
        <f t="shared" si="97"/>
        <v>0</v>
      </c>
      <c r="AP40" s="33">
        <f t="shared" si="97"/>
        <v>0</v>
      </c>
      <c r="AQ40" s="33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61"/>
      <c r="BB40" s="64"/>
    </row>
    <row r="41" spans="1:54" s="13" customFormat="1" ht="30" customHeight="1">
      <c r="A41" s="57"/>
      <c r="B41" s="59"/>
      <c r="C41" s="68"/>
      <c r="D41" s="31" t="s">
        <v>34</v>
      </c>
      <c r="E41" s="33">
        <f>AO41+AR41+AU41+AX41</f>
        <v>0</v>
      </c>
      <c r="F41" s="33">
        <f>AP41+AS41+AV41+AY41</f>
        <v>0</v>
      </c>
      <c r="G41" s="33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3">
        <f t="shared" si="95"/>
        <v>0</v>
      </c>
      <c r="R41" s="33">
        <f t="shared" si="95"/>
        <v>0</v>
      </c>
      <c r="S41" s="3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3">
        <f t="shared" si="96"/>
        <v>0</v>
      </c>
      <c r="AD41" s="33">
        <f t="shared" si="96"/>
        <v>0</v>
      </c>
      <c r="AE41" s="33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3">
        <f t="shared" si="97"/>
        <v>0</v>
      </c>
      <c r="AP41" s="33">
        <f t="shared" si="97"/>
        <v>0</v>
      </c>
      <c r="AQ41" s="33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62"/>
      <c r="BB41" s="65"/>
    </row>
    <row r="42" spans="1:54" s="17" customFormat="1" ht="18.600000000000001" customHeight="1">
      <c r="A42" s="51" t="s">
        <v>40</v>
      </c>
      <c r="B42" s="53"/>
      <c r="C42" s="66"/>
      <c r="D42" s="11" t="s">
        <v>30</v>
      </c>
      <c r="E42" s="33">
        <f>E43+E44+E45+E46</f>
        <v>31549.599999999999</v>
      </c>
      <c r="F42" s="33">
        <f>F43+F44+F45+F46</f>
        <v>7204.6</v>
      </c>
      <c r="G42" s="33">
        <f t="shared" si="12"/>
        <v>22.835788726322999</v>
      </c>
      <c r="H42" s="12">
        <f t="shared" ref="H42:I42" si="98">SUM(H44:H45)</f>
        <v>440</v>
      </c>
      <c r="I42" s="12">
        <f t="shared" si="98"/>
        <v>437.2</v>
      </c>
      <c r="J42" s="12">
        <f t="shared" si="32"/>
        <v>99.36363636363636</v>
      </c>
      <c r="K42" s="12">
        <f t="shared" ref="K42:L42" si="99">SUM(K44:K45)</f>
        <v>4200</v>
      </c>
      <c r="L42" s="12">
        <f t="shared" si="99"/>
        <v>4144.6000000000004</v>
      </c>
      <c r="M42" s="12">
        <f t="shared" si="34"/>
        <v>98.680952380952391</v>
      </c>
      <c r="N42" s="12">
        <f t="shared" ref="N42:O42" si="100">SUM(N44:N45)</f>
        <v>2698.7</v>
      </c>
      <c r="O42" s="12">
        <f t="shared" si="100"/>
        <v>2622.8</v>
      </c>
      <c r="P42" s="12">
        <f t="shared" si="36"/>
        <v>97.187534738948401</v>
      </c>
      <c r="Q42" s="33">
        <f>Q43+Q44+Q45+Q46</f>
        <v>7338.7</v>
      </c>
      <c r="R42" s="33">
        <f>R43+R44+R45+R46</f>
        <v>7204.6</v>
      </c>
      <c r="S42" s="33">
        <f t="shared" si="37"/>
        <v>98.172700887078108</v>
      </c>
      <c r="T42" s="12">
        <f t="shared" ref="T42:U42" si="101">SUM(T44:T45)</f>
        <v>2337</v>
      </c>
      <c r="U42" s="12">
        <f t="shared" si="101"/>
        <v>0</v>
      </c>
      <c r="V42" s="12">
        <f t="shared" si="39"/>
        <v>0</v>
      </c>
      <c r="W42" s="12">
        <f t="shared" ref="W42" si="102">SUM(W44:W45)</f>
        <v>2337</v>
      </c>
      <c r="X42" s="12">
        <f>SUM(X44:X45)</f>
        <v>0</v>
      </c>
      <c r="Y42" s="12">
        <f t="shared" si="41"/>
        <v>0</v>
      </c>
      <c r="Z42" s="12">
        <f t="shared" ref="Z42:AA42" si="103">SUM(Z44:Z45)</f>
        <v>2337.1999999999998</v>
      </c>
      <c r="AA42" s="12">
        <f t="shared" si="103"/>
        <v>0</v>
      </c>
      <c r="AB42" s="12">
        <f t="shared" si="43"/>
        <v>0</v>
      </c>
      <c r="AC42" s="33">
        <f>AC43+AC44+AC45+AC46</f>
        <v>14349.900000000001</v>
      </c>
      <c r="AD42" s="33">
        <f>AD43+AD44+AD45+AD46</f>
        <v>7204.6</v>
      </c>
      <c r="AE42" s="33">
        <f t="shared" si="44"/>
        <v>50.206621648931346</v>
      </c>
      <c r="AF42" s="12">
        <f t="shared" ref="AF42:AM42" si="104">SUM(AF44:AF45)</f>
        <v>2955.3</v>
      </c>
      <c r="AG42" s="12">
        <f t="shared" si="104"/>
        <v>0</v>
      </c>
      <c r="AH42" s="12">
        <f t="shared" si="20"/>
        <v>0</v>
      </c>
      <c r="AI42" s="12">
        <f t="shared" si="104"/>
        <v>2955.3</v>
      </c>
      <c r="AJ42" s="12">
        <f t="shared" si="104"/>
        <v>0</v>
      </c>
      <c r="AK42" s="12">
        <f t="shared" si="21"/>
        <v>0</v>
      </c>
      <c r="AL42" s="12">
        <f t="shared" si="104"/>
        <v>2957</v>
      </c>
      <c r="AM42" s="12">
        <f t="shared" si="104"/>
        <v>0</v>
      </c>
      <c r="AN42" s="12">
        <f t="shared" si="22"/>
        <v>0</v>
      </c>
      <c r="AO42" s="33">
        <f>AO43+AO44+AO45+AO46</f>
        <v>23217.5</v>
      </c>
      <c r="AP42" s="33">
        <f>AP43+AP44+AP45+AP46</f>
        <v>7204.6</v>
      </c>
      <c r="AQ42" s="33">
        <f t="shared" si="23"/>
        <v>31.030903413373533</v>
      </c>
      <c r="AR42" s="12">
        <f t="shared" ref="AR42:AY42" si="105">SUM(AR44:AR45)</f>
        <v>2776.6</v>
      </c>
      <c r="AS42" s="12">
        <f t="shared" si="105"/>
        <v>0</v>
      </c>
      <c r="AT42" s="12">
        <f t="shared" si="25"/>
        <v>0</v>
      </c>
      <c r="AU42" s="12">
        <f t="shared" si="105"/>
        <v>2776.6</v>
      </c>
      <c r="AV42" s="12">
        <f t="shared" si="105"/>
        <v>0</v>
      </c>
      <c r="AW42" s="12">
        <f t="shared" si="26"/>
        <v>0</v>
      </c>
      <c r="AX42" s="12">
        <f t="shared" si="105"/>
        <v>2778.9</v>
      </c>
      <c r="AY42" s="12">
        <f t="shared" si="105"/>
        <v>0</v>
      </c>
      <c r="AZ42" s="12">
        <f t="shared" si="27"/>
        <v>0</v>
      </c>
      <c r="BA42" s="60"/>
      <c r="BB42" s="63"/>
    </row>
    <row r="43" spans="1:54" s="17" customFormat="1" ht="18.600000000000001" customHeight="1">
      <c r="A43" s="54"/>
      <c r="B43" s="56"/>
      <c r="C43" s="67"/>
      <c r="D43" s="11" t="s">
        <v>31</v>
      </c>
      <c r="E43" s="33">
        <f t="shared" ref="E43:F44" si="106">AO43+AR43+AU43+AX43</f>
        <v>0</v>
      </c>
      <c r="F43" s="33">
        <f t="shared" si="106"/>
        <v>0</v>
      </c>
      <c r="G43" s="33">
        <v>0</v>
      </c>
      <c r="H43" s="12">
        <f t="shared" ref="H43:I46" si="107">H33</f>
        <v>0</v>
      </c>
      <c r="I43" s="12">
        <f t="shared" si="107"/>
        <v>0</v>
      </c>
      <c r="J43" s="12">
        <v>0</v>
      </c>
      <c r="K43" s="12">
        <f t="shared" ref="K43:L46" si="108">K33</f>
        <v>0</v>
      </c>
      <c r="L43" s="12">
        <f t="shared" si="108"/>
        <v>0</v>
      </c>
      <c r="M43" s="12">
        <v>0</v>
      </c>
      <c r="N43" s="12">
        <f t="shared" ref="N43:O46" si="109">N33</f>
        <v>0</v>
      </c>
      <c r="O43" s="12">
        <f t="shared" si="109"/>
        <v>0</v>
      </c>
      <c r="P43" s="12">
        <v>0</v>
      </c>
      <c r="Q43" s="33">
        <f t="shared" ref="Q43:R46" si="110">H43+K43+N43</f>
        <v>0</v>
      </c>
      <c r="R43" s="33">
        <f t="shared" si="110"/>
        <v>0</v>
      </c>
      <c r="S43" s="33">
        <v>0</v>
      </c>
      <c r="T43" s="12">
        <f t="shared" ref="T43:U46" si="111">T33</f>
        <v>0</v>
      </c>
      <c r="U43" s="12">
        <f t="shared" si="111"/>
        <v>0</v>
      </c>
      <c r="V43" s="12">
        <v>0</v>
      </c>
      <c r="W43" s="12">
        <f t="shared" ref="W43:X46" si="112">W33</f>
        <v>0</v>
      </c>
      <c r="X43" s="12">
        <f t="shared" si="112"/>
        <v>0</v>
      </c>
      <c r="Y43" s="12">
        <v>0</v>
      </c>
      <c r="Z43" s="12">
        <f t="shared" ref="Z43:AA46" si="113">Z33</f>
        <v>0</v>
      </c>
      <c r="AA43" s="12">
        <f t="shared" si="113"/>
        <v>0</v>
      </c>
      <c r="AB43" s="12">
        <v>0</v>
      </c>
      <c r="AC43" s="33">
        <f t="shared" ref="AC43:AD46" si="114">Q43+T43+W43+Z43</f>
        <v>0</v>
      </c>
      <c r="AD43" s="33">
        <f t="shared" si="114"/>
        <v>0</v>
      </c>
      <c r="AE43" s="33">
        <v>0</v>
      </c>
      <c r="AF43" s="12">
        <f t="shared" ref="AF43:AG46" si="115">AF33</f>
        <v>0</v>
      </c>
      <c r="AG43" s="12">
        <f t="shared" si="115"/>
        <v>0</v>
      </c>
      <c r="AH43" s="12">
        <v>0</v>
      </c>
      <c r="AI43" s="12">
        <f t="shared" ref="AI43:AJ46" si="116">AI33</f>
        <v>0</v>
      </c>
      <c r="AJ43" s="12">
        <f t="shared" si="116"/>
        <v>0</v>
      </c>
      <c r="AK43" s="12">
        <v>0</v>
      </c>
      <c r="AL43" s="12">
        <f t="shared" ref="AL43:AM46" si="117">AL33</f>
        <v>0</v>
      </c>
      <c r="AM43" s="12">
        <f t="shared" si="117"/>
        <v>0</v>
      </c>
      <c r="AN43" s="12">
        <v>0</v>
      </c>
      <c r="AO43" s="33">
        <f t="shared" ref="AO43:AP46" si="118">AC43+AF43+AI43+AL43</f>
        <v>0</v>
      </c>
      <c r="AP43" s="33">
        <f t="shared" si="118"/>
        <v>0</v>
      </c>
      <c r="AQ43" s="33">
        <v>0</v>
      </c>
      <c r="AR43" s="12">
        <f t="shared" ref="AR43:AS46" si="119">AR33</f>
        <v>0</v>
      </c>
      <c r="AS43" s="12">
        <f t="shared" si="119"/>
        <v>0</v>
      </c>
      <c r="AT43" s="12">
        <v>0</v>
      </c>
      <c r="AU43" s="12">
        <f t="shared" ref="AU43:AV46" si="120">AU33</f>
        <v>0</v>
      </c>
      <c r="AV43" s="12">
        <f t="shared" si="120"/>
        <v>0</v>
      </c>
      <c r="AW43" s="12">
        <v>0</v>
      </c>
      <c r="AX43" s="12">
        <f t="shared" ref="AX43:AY46" si="121">AX33</f>
        <v>0</v>
      </c>
      <c r="AY43" s="12">
        <f t="shared" si="121"/>
        <v>0</v>
      </c>
      <c r="AZ43" s="12">
        <v>0</v>
      </c>
      <c r="BA43" s="61"/>
      <c r="BB43" s="64"/>
    </row>
    <row r="44" spans="1:54" s="17" customFormat="1" ht="60" customHeight="1">
      <c r="A44" s="54"/>
      <c r="B44" s="56"/>
      <c r="C44" s="67"/>
      <c r="D44" s="31" t="s">
        <v>32</v>
      </c>
      <c r="E44" s="33">
        <f t="shared" si="106"/>
        <v>0</v>
      </c>
      <c r="F44" s="33">
        <f t="shared" si="106"/>
        <v>0</v>
      </c>
      <c r="G44" s="33">
        <v>0</v>
      </c>
      <c r="H44" s="12">
        <f t="shared" si="107"/>
        <v>0</v>
      </c>
      <c r="I44" s="12">
        <f t="shared" si="107"/>
        <v>0</v>
      </c>
      <c r="J44" s="12">
        <v>0</v>
      </c>
      <c r="K44" s="12">
        <f t="shared" si="108"/>
        <v>0</v>
      </c>
      <c r="L44" s="12">
        <f t="shared" si="108"/>
        <v>0</v>
      </c>
      <c r="M44" s="12">
        <v>0</v>
      </c>
      <c r="N44" s="12">
        <f t="shared" si="109"/>
        <v>0</v>
      </c>
      <c r="O44" s="12">
        <f t="shared" si="109"/>
        <v>0</v>
      </c>
      <c r="P44" s="12">
        <v>0</v>
      </c>
      <c r="Q44" s="33">
        <f t="shared" si="110"/>
        <v>0</v>
      </c>
      <c r="R44" s="33">
        <f t="shared" si="110"/>
        <v>0</v>
      </c>
      <c r="S44" s="33">
        <v>0</v>
      </c>
      <c r="T44" s="12">
        <f t="shared" si="111"/>
        <v>0</v>
      </c>
      <c r="U44" s="12">
        <f t="shared" si="111"/>
        <v>0</v>
      </c>
      <c r="V44" s="12">
        <v>0</v>
      </c>
      <c r="W44" s="12">
        <f t="shared" si="112"/>
        <v>0</v>
      </c>
      <c r="X44" s="12">
        <f t="shared" si="112"/>
        <v>0</v>
      </c>
      <c r="Y44" s="12">
        <v>0</v>
      </c>
      <c r="Z44" s="12">
        <f t="shared" si="113"/>
        <v>0</v>
      </c>
      <c r="AA44" s="12">
        <f t="shared" si="113"/>
        <v>0</v>
      </c>
      <c r="AB44" s="12">
        <v>0</v>
      </c>
      <c r="AC44" s="33">
        <f t="shared" si="114"/>
        <v>0</v>
      </c>
      <c r="AD44" s="33">
        <f t="shared" si="114"/>
        <v>0</v>
      </c>
      <c r="AE44" s="33">
        <v>0</v>
      </c>
      <c r="AF44" s="12">
        <f t="shared" si="115"/>
        <v>0</v>
      </c>
      <c r="AG44" s="12">
        <f t="shared" si="115"/>
        <v>0</v>
      </c>
      <c r="AH44" s="12">
        <v>0</v>
      </c>
      <c r="AI44" s="12">
        <f t="shared" si="116"/>
        <v>0</v>
      </c>
      <c r="AJ44" s="12">
        <f t="shared" si="116"/>
        <v>0</v>
      </c>
      <c r="AK44" s="12">
        <v>0</v>
      </c>
      <c r="AL44" s="12">
        <f t="shared" si="117"/>
        <v>0</v>
      </c>
      <c r="AM44" s="12">
        <f t="shared" si="117"/>
        <v>0</v>
      </c>
      <c r="AN44" s="12">
        <v>0</v>
      </c>
      <c r="AO44" s="33">
        <f t="shared" si="118"/>
        <v>0</v>
      </c>
      <c r="AP44" s="33">
        <f t="shared" si="118"/>
        <v>0</v>
      </c>
      <c r="AQ44" s="33">
        <v>0</v>
      </c>
      <c r="AR44" s="12">
        <f t="shared" si="119"/>
        <v>0</v>
      </c>
      <c r="AS44" s="12">
        <f t="shared" si="119"/>
        <v>0</v>
      </c>
      <c r="AT44" s="12">
        <v>0</v>
      </c>
      <c r="AU44" s="12">
        <f t="shared" si="120"/>
        <v>0</v>
      </c>
      <c r="AV44" s="12">
        <f t="shared" si="120"/>
        <v>0</v>
      </c>
      <c r="AW44" s="12">
        <v>0</v>
      </c>
      <c r="AX44" s="12">
        <f t="shared" si="121"/>
        <v>0</v>
      </c>
      <c r="AY44" s="12">
        <f t="shared" si="121"/>
        <v>0</v>
      </c>
      <c r="AZ44" s="12">
        <v>0</v>
      </c>
      <c r="BA44" s="61"/>
      <c r="BB44" s="64"/>
    </row>
    <row r="45" spans="1:54" s="17" customFormat="1" ht="21.6" customHeight="1">
      <c r="A45" s="54"/>
      <c r="B45" s="56"/>
      <c r="C45" s="67"/>
      <c r="D45" s="31" t="s">
        <v>33</v>
      </c>
      <c r="E45" s="33">
        <f>AO45+AR45+AU45+AX45</f>
        <v>31549.599999999999</v>
      </c>
      <c r="F45" s="33">
        <f>AP45+AS45+AV45+AY45</f>
        <v>7204.6</v>
      </c>
      <c r="G45" s="33">
        <f t="shared" si="12"/>
        <v>22.835788726322999</v>
      </c>
      <c r="H45" s="12">
        <f t="shared" si="107"/>
        <v>440</v>
      </c>
      <c r="I45" s="12">
        <f t="shared" si="107"/>
        <v>437.2</v>
      </c>
      <c r="J45" s="12">
        <f t="shared" si="32"/>
        <v>99.36363636363636</v>
      </c>
      <c r="K45" s="12">
        <f t="shared" si="108"/>
        <v>4200</v>
      </c>
      <c r="L45" s="12">
        <f t="shared" si="108"/>
        <v>4144.6000000000004</v>
      </c>
      <c r="M45" s="12">
        <f t="shared" si="34"/>
        <v>98.680952380952391</v>
      </c>
      <c r="N45" s="12">
        <f t="shared" si="109"/>
        <v>2698.7</v>
      </c>
      <c r="O45" s="12">
        <f t="shared" si="109"/>
        <v>2622.8</v>
      </c>
      <c r="P45" s="12">
        <f t="shared" si="36"/>
        <v>97.187534738948401</v>
      </c>
      <c r="Q45" s="33">
        <f t="shared" si="110"/>
        <v>7338.7</v>
      </c>
      <c r="R45" s="33">
        <f t="shared" si="110"/>
        <v>7204.6</v>
      </c>
      <c r="S45" s="33">
        <f t="shared" si="37"/>
        <v>98.172700887078108</v>
      </c>
      <c r="T45" s="12">
        <f t="shared" si="111"/>
        <v>2337</v>
      </c>
      <c r="U45" s="12">
        <f t="shared" si="111"/>
        <v>0</v>
      </c>
      <c r="V45" s="12">
        <f t="shared" si="39"/>
        <v>0</v>
      </c>
      <c r="W45" s="12">
        <f t="shared" si="112"/>
        <v>2337</v>
      </c>
      <c r="X45" s="12">
        <f t="shared" si="112"/>
        <v>0</v>
      </c>
      <c r="Y45" s="12">
        <f t="shared" si="41"/>
        <v>0</v>
      </c>
      <c r="Z45" s="12">
        <f t="shared" si="113"/>
        <v>2337.1999999999998</v>
      </c>
      <c r="AA45" s="12">
        <f t="shared" si="113"/>
        <v>0</v>
      </c>
      <c r="AB45" s="12">
        <f t="shared" si="43"/>
        <v>0</v>
      </c>
      <c r="AC45" s="33">
        <f t="shared" si="114"/>
        <v>14349.900000000001</v>
      </c>
      <c r="AD45" s="33">
        <f t="shared" si="114"/>
        <v>7204.6</v>
      </c>
      <c r="AE45" s="33">
        <f t="shared" si="44"/>
        <v>50.206621648931346</v>
      </c>
      <c r="AF45" s="12">
        <f t="shared" si="115"/>
        <v>2955.3</v>
      </c>
      <c r="AG45" s="12">
        <f t="shared" si="115"/>
        <v>0</v>
      </c>
      <c r="AH45" s="12">
        <f t="shared" si="20"/>
        <v>0</v>
      </c>
      <c r="AI45" s="12">
        <f t="shared" si="116"/>
        <v>2955.3</v>
      </c>
      <c r="AJ45" s="12">
        <f t="shared" si="116"/>
        <v>0</v>
      </c>
      <c r="AK45" s="12">
        <f t="shared" si="21"/>
        <v>0</v>
      </c>
      <c r="AL45" s="12">
        <f t="shared" si="117"/>
        <v>2957</v>
      </c>
      <c r="AM45" s="12">
        <f t="shared" si="117"/>
        <v>0</v>
      </c>
      <c r="AN45" s="12">
        <f t="shared" si="22"/>
        <v>0</v>
      </c>
      <c r="AO45" s="33">
        <f>AC45+AF45+AI45+AL45</f>
        <v>23217.5</v>
      </c>
      <c r="AP45" s="33">
        <f t="shared" si="118"/>
        <v>7204.6</v>
      </c>
      <c r="AQ45" s="33">
        <f t="shared" si="23"/>
        <v>31.030903413373533</v>
      </c>
      <c r="AR45" s="12">
        <f t="shared" si="119"/>
        <v>2776.6</v>
      </c>
      <c r="AS45" s="12">
        <f t="shared" si="119"/>
        <v>0</v>
      </c>
      <c r="AT45" s="12">
        <f t="shared" si="25"/>
        <v>0</v>
      </c>
      <c r="AU45" s="12">
        <f t="shared" si="120"/>
        <v>2776.6</v>
      </c>
      <c r="AV45" s="12">
        <f t="shared" si="120"/>
        <v>0</v>
      </c>
      <c r="AW45" s="12">
        <f t="shared" si="26"/>
        <v>0</v>
      </c>
      <c r="AX45" s="12">
        <f t="shared" si="121"/>
        <v>2778.9</v>
      </c>
      <c r="AY45" s="12">
        <f t="shared" si="121"/>
        <v>0</v>
      </c>
      <c r="AZ45" s="12">
        <f t="shared" si="27"/>
        <v>0</v>
      </c>
      <c r="BA45" s="61"/>
      <c r="BB45" s="64"/>
    </row>
    <row r="46" spans="1:54" s="13" customFormat="1" ht="30" customHeight="1">
      <c r="A46" s="57"/>
      <c r="B46" s="59"/>
      <c r="C46" s="68"/>
      <c r="D46" s="31" t="s">
        <v>34</v>
      </c>
      <c r="E46" s="33">
        <f>AO46+AR46+AU46+AX46</f>
        <v>0</v>
      </c>
      <c r="F46" s="33">
        <f>AP46+AS46+AV46+AY46</f>
        <v>0</v>
      </c>
      <c r="G46" s="33">
        <v>0</v>
      </c>
      <c r="H46" s="12">
        <f t="shared" si="107"/>
        <v>0</v>
      </c>
      <c r="I46" s="12">
        <f t="shared" si="107"/>
        <v>0</v>
      </c>
      <c r="J46" s="12">
        <v>0</v>
      </c>
      <c r="K46" s="12">
        <f t="shared" si="108"/>
        <v>0</v>
      </c>
      <c r="L46" s="12">
        <f t="shared" si="108"/>
        <v>0</v>
      </c>
      <c r="M46" s="12">
        <v>0</v>
      </c>
      <c r="N46" s="12">
        <f t="shared" si="109"/>
        <v>0</v>
      </c>
      <c r="O46" s="12">
        <f t="shared" si="109"/>
        <v>0</v>
      </c>
      <c r="P46" s="12">
        <v>0</v>
      </c>
      <c r="Q46" s="33">
        <f t="shared" si="110"/>
        <v>0</v>
      </c>
      <c r="R46" s="33">
        <f t="shared" si="110"/>
        <v>0</v>
      </c>
      <c r="S46" s="33">
        <v>0</v>
      </c>
      <c r="T46" s="12">
        <f t="shared" si="111"/>
        <v>0</v>
      </c>
      <c r="U46" s="12">
        <f t="shared" si="111"/>
        <v>0</v>
      </c>
      <c r="V46" s="12">
        <v>0</v>
      </c>
      <c r="W46" s="12">
        <f t="shared" si="112"/>
        <v>0</v>
      </c>
      <c r="X46" s="12">
        <f t="shared" si="112"/>
        <v>0</v>
      </c>
      <c r="Y46" s="12">
        <v>0</v>
      </c>
      <c r="Z46" s="12">
        <f t="shared" si="113"/>
        <v>0</v>
      </c>
      <c r="AA46" s="12">
        <f t="shared" si="113"/>
        <v>0</v>
      </c>
      <c r="AB46" s="12">
        <v>0</v>
      </c>
      <c r="AC46" s="33">
        <f t="shared" si="114"/>
        <v>0</v>
      </c>
      <c r="AD46" s="33">
        <f t="shared" si="114"/>
        <v>0</v>
      </c>
      <c r="AE46" s="33">
        <v>0</v>
      </c>
      <c r="AF46" s="12">
        <f t="shared" si="115"/>
        <v>0</v>
      </c>
      <c r="AG46" s="12">
        <f t="shared" si="115"/>
        <v>0</v>
      </c>
      <c r="AH46" s="12">
        <v>0</v>
      </c>
      <c r="AI46" s="12">
        <f t="shared" si="116"/>
        <v>0</v>
      </c>
      <c r="AJ46" s="12">
        <f t="shared" si="116"/>
        <v>0</v>
      </c>
      <c r="AK46" s="12">
        <v>0</v>
      </c>
      <c r="AL46" s="12">
        <f t="shared" si="117"/>
        <v>0</v>
      </c>
      <c r="AM46" s="12">
        <f t="shared" si="117"/>
        <v>0</v>
      </c>
      <c r="AN46" s="12">
        <v>0</v>
      </c>
      <c r="AO46" s="33">
        <f t="shared" si="118"/>
        <v>0</v>
      </c>
      <c r="AP46" s="33">
        <f t="shared" si="118"/>
        <v>0</v>
      </c>
      <c r="AQ46" s="33">
        <v>0</v>
      </c>
      <c r="AR46" s="12">
        <f t="shared" si="119"/>
        <v>0</v>
      </c>
      <c r="AS46" s="12">
        <f t="shared" si="119"/>
        <v>0</v>
      </c>
      <c r="AT46" s="12">
        <v>0</v>
      </c>
      <c r="AU46" s="12">
        <f t="shared" si="120"/>
        <v>0</v>
      </c>
      <c r="AV46" s="12">
        <f t="shared" si="120"/>
        <v>0</v>
      </c>
      <c r="AW46" s="12">
        <v>0</v>
      </c>
      <c r="AX46" s="12">
        <f t="shared" si="121"/>
        <v>0</v>
      </c>
      <c r="AY46" s="12">
        <f t="shared" si="121"/>
        <v>0</v>
      </c>
      <c r="AZ46" s="12">
        <v>0</v>
      </c>
      <c r="BA46" s="62"/>
      <c r="BB46" s="65"/>
    </row>
    <row r="47" spans="1:54" ht="30" customHeight="1">
      <c r="A47" s="69" t="s">
        <v>41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1"/>
    </row>
    <row r="48" spans="1:54" s="17" customFormat="1" ht="18.600000000000001" customHeight="1">
      <c r="A48" s="51" t="s">
        <v>52</v>
      </c>
      <c r="B48" s="52"/>
      <c r="C48" s="53"/>
      <c r="D48" s="11" t="s">
        <v>30</v>
      </c>
      <c r="E48" s="33">
        <f>E49+E50+E51+E52</f>
        <v>31549.599999999999</v>
      </c>
      <c r="F48" s="33">
        <f>F49+F50+F51+F52</f>
        <v>7204.6</v>
      </c>
      <c r="G48" s="33">
        <f t="shared" ref="G48:G51" si="122">F48/E48*100</f>
        <v>22.835788726322999</v>
      </c>
      <c r="H48" s="12">
        <f t="shared" ref="H48:W48" si="123">SUM(H50:H51)</f>
        <v>440</v>
      </c>
      <c r="I48" s="12">
        <f t="shared" si="123"/>
        <v>437.2</v>
      </c>
      <c r="J48" s="12">
        <f>I48/H48*100</f>
        <v>99.36363636363636</v>
      </c>
      <c r="K48" s="12">
        <f t="shared" si="123"/>
        <v>4200</v>
      </c>
      <c r="L48" s="12">
        <f t="shared" si="123"/>
        <v>4144.6000000000004</v>
      </c>
      <c r="M48" s="12">
        <f t="shared" ref="M48:M51" si="124">L48/K48*100</f>
        <v>98.680952380952391</v>
      </c>
      <c r="N48" s="12">
        <f t="shared" si="123"/>
        <v>2698.7</v>
      </c>
      <c r="O48" s="12">
        <f t="shared" si="123"/>
        <v>2622.8</v>
      </c>
      <c r="P48" s="12">
        <f t="shared" ref="P48:P51" si="125">O48/N48*100</f>
        <v>97.187534738948401</v>
      </c>
      <c r="Q48" s="33">
        <f>Q49+Q50+Q51+Q52</f>
        <v>7338.7</v>
      </c>
      <c r="R48" s="33">
        <f>R49+R50+R51+R52</f>
        <v>7204.6</v>
      </c>
      <c r="S48" s="33">
        <f t="shared" ref="S48:S51" si="126">R48/Q48*100</f>
        <v>98.172700887078108</v>
      </c>
      <c r="T48" s="12">
        <f t="shared" si="123"/>
        <v>2337</v>
      </c>
      <c r="U48" s="12">
        <f t="shared" si="123"/>
        <v>0</v>
      </c>
      <c r="V48" s="12">
        <f t="shared" ref="V48:V51" si="127">U48/T48*100</f>
        <v>0</v>
      </c>
      <c r="W48" s="12">
        <f t="shared" si="123"/>
        <v>2337</v>
      </c>
      <c r="X48" s="12">
        <f>SUM(X50:X51)</f>
        <v>0</v>
      </c>
      <c r="Y48" s="12">
        <f t="shared" ref="Y48:Y51" si="128">X48/W48*100</f>
        <v>0</v>
      </c>
      <c r="Z48" s="12">
        <f t="shared" ref="Z48:AY48" si="129">SUM(Z50:Z51)</f>
        <v>2337.1999999999998</v>
      </c>
      <c r="AA48" s="12">
        <f t="shared" si="129"/>
        <v>0</v>
      </c>
      <c r="AB48" s="12">
        <f t="shared" ref="AB48:AB51" si="130">AA48/Z48*100</f>
        <v>0</v>
      </c>
      <c r="AC48" s="33">
        <f>AC49+AC50+AC51+AC52</f>
        <v>14349.900000000001</v>
      </c>
      <c r="AD48" s="33">
        <f>AD49+AD50+AD51+AD52</f>
        <v>7204.6</v>
      </c>
      <c r="AE48" s="33">
        <f t="shared" ref="AE48:AE51" si="131">AD48/AC48*100</f>
        <v>50.206621648931346</v>
      </c>
      <c r="AF48" s="12">
        <f t="shared" si="129"/>
        <v>2955.3</v>
      </c>
      <c r="AG48" s="12">
        <f t="shared" si="129"/>
        <v>0</v>
      </c>
      <c r="AH48" s="12">
        <f t="shared" ref="AH48:AH51" si="132">AG48/AF48*100</f>
        <v>0</v>
      </c>
      <c r="AI48" s="12">
        <f t="shared" si="129"/>
        <v>2955.3</v>
      </c>
      <c r="AJ48" s="12">
        <f t="shared" si="129"/>
        <v>0</v>
      </c>
      <c r="AK48" s="12">
        <f t="shared" ref="AK48:AK51" si="133">AJ48/AI48*100</f>
        <v>0</v>
      </c>
      <c r="AL48" s="12">
        <f t="shared" si="129"/>
        <v>2957</v>
      </c>
      <c r="AM48" s="12">
        <f t="shared" si="129"/>
        <v>0</v>
      </c>
      <c r="AN48" s="12">
        <f t="shared" ref="AN48:AN51" si="134">AM48/AL48*100</f>
        <v>0</v>
      </c>
      <c r="AO48" s="33">
        <f>AO49+AO50+AO51+AO52</f>
        <v>23217.5</v>
      </c>
      <c r="AP48" s="33">
        <f>AP49+AP50+AP51+AP52</f>
        <v>7204.6</v>
      </c>
      <c r="AQ48" s="33">
        <f t="shared" ref="AQ48:AQ51" si="135">AP48/AO48*100</f>
        <v>31.030903413373533</v>
      </c>
      <c r="AR48" s="12">
        <f t="shared" si="129"/>
        <v>2776.6</v>
      </c>
      <c r="AS48" s="12">
        <f t="shared" si="129"/>
        <v>0</v>
      </c>
      <c r="AT48" s="12">
        <f t="shared" ref="AT48:AT51" si="136">AS48/AR48*100</f>
        <v>0</v>
      </c>
      <c r="AU48" s="12">
        <f t="shared" si="129"/>
        <v>2776.6</v>
      </c>
      <c r="AV48" s="12">
        <f t="shared" si="129"/>
        <v>0</v>
      </c>
      <c r="AW48" s="12">
        <f t="shared" ref="AW48:AW51" si="137">AV48/AU48*100</f>
        <v>0</v>
      </c>
      <c r="AX48" s="12">
        <f t="shared" si="129"/>
        <v>2778.9</v>
      </c>
      <c r="AY48" s="12">
        <f t="shared" si="129"/>
        <v>0</v>
      </c>
      <c r="AZ48" s="12">
        <f t="shared" ref="AZ48:AZ51" si="138">AY48/AX48*100</f>
        <v>0</v>
      </c>
      <c r="BA48" s="60"/>
      <c r="BB48" s="63"/>
    </row>
    <row r="49" spans="1:54" s="17" customFormat="1" ht="18.600000000000001" customHeight="1">
      <c r="A49" s="54"/>
      <c r="B49" s="55"/>
      <c r="C49" s="56"/>
      <c r="D49" s="11" t="s">
        <v>31</v>
      </c>
      <c r="E49" s="33">
        <f t="shared" ref="E49:F50" si="139">AO49+AR49+AU49+AX49</f>
        <v>0</v>
      </c>
      <c r="F49" s="33">
        <f t="shared" si="139"/>
        <v>0</v>
      </c>
      <c r="G49" s="33">
        <v>0</v>
      </c>
      <c r="H49" s="12">
        <f t="shared" ref="H49:I52" si="140">H43</f>
        <v>0</v>
      </c>
      <c r="I49" s="12">
        <f t="shared" si="140"/>
        <v>0</v>
      </c>
      <c r="J49" s="12">
        <v>0</v>
      </c>
      <c r="K49" s="12">
        <f t="shared" ref="K49:L52" si="141">K43</f>
        <v>0</v>
      </c>
      <c r="L49" s="12">
        <f t="shared" si="141"/>
        <v>0</v>
      </c>
      <c r="M49" s="12">
        <v>0</v>
      </c>
      <c r="N49" s="12">
        <f t="shared" ref="N49:O52" si="142">N43</f>
        <v>0</v>
      </c>
      <c r="O49" s="12">
        <f t="shared" si="142"/>
        <v>0</v>
      </c>
      <c r="P49" s="12">
        <v>0</v>
      </c>
      <c r="Q49" s="33">
        <f t="shared" ref="Q49:R52" si="143">H49+K49+N49</f>
        <v>0</v>
      </c>
      <c r="R49" s="33">
        <f t="shared" si="143"/>
        <v>0</v>
      </c>
      <c r="S49" s="33">
        <v>0</v>
      </c>
      <c r="T49" s="12">
        <f t="shared" ref="T49:U52" si="144">T43</f>
        <v>0</v>
      </c>
      <c r="U49" s="12">
        <f t="shared" si="144"/>
        <v>0</v>
      </c>
      <c r="V49" s="12">
        <v>0</v>
      </c>
      <c r="W49" s="12">
        <f t="shared" ref="W49:X52" si="145">W43</f>
        <v>0</v>
      </c>
      <c r="X49" s="12">
        <f t="shared" si="145"/>
        <v>0</v>
      </c>
      <c r="Y49" s="12">
        <v>0</v>
      </c>
      <c r="Z49" s="12">
        <f t="shared" ref="Z49:AA52" si="146">Z43</f>
        <v>0</v>
      </c>
      <c r="AA49" s="12">
        <f t="shared" si="146"/>
        <v>0</v>
      </c>
      <c r="AB49" s="12">
        <v>0</v>
      </c>
      <c r="AC49" s="33">
        <f t="shared" ref="AC49:AD52" si="147">Q49+T49+W49+Z49</f>
        <v>0</v>
      </c>
      <c r="AD49" s="33">
        <f t="shared" si="147"/>
        <v>0</v>
      </c>
      <c r="AE49" s="33">
        <v>0</v>
      </c>
      <c r="AF49" s="12">
        <f t="shared" ref="AF49:AG52" si="148">AF43</f>
        <v>0</v>
      </c>
      <c r="AG49" s="12">
        <f t="shared" si="148"/>
        <v>0</v>
      </c>
      <c r="AH49" s="12">
        <v>0</v>
      </c>
      <c r="AI49" s="12">
        <f t="shared" ref="AI49:AJ52" si="149">AI43</f>
        <v>0</v>
      </c>
      <c r="AJ49" s="12">
        <f t="shared" si="149"/>
        <v>0</v>
      </c>
      <c r="AK49" s="12">
        <v>0</v>
      </c>
      <c r="AL49" s="12">
        <f t="shared" ref="AL49:AM52" si="150">AL43</f>
        <v>0</v>
      </c>
      <c r="AM49" s="12">
        <f t="shared" si="150"/>
        <v>0</v>
      </c>
      <c r="AN49" s="12">
        <v>0</v>
      </c>
      <c r="AO49" s="33">
        <f t="shared" ref="AO49:AP52" si="151">AC49+AF49+AI49+AL49</f>
        <v>0</v>
      </c>
      <c r="AP49" s="33">
        <f t="shared" si="151"/>
        <v>0</v>
      </c>
      <c r="AQ49" s="33">
        <v>0</v>
      </c>
      <c r="AR49" s="12">
        <f t="shared" ref="AR49:AS52" si="152">AR43</f>
        <v>0</v>
      </c>
      <c r="AS49" s="12">
        <f t="shared" si="152"/>
        <v>0</v>
      </c>
      <c r="AT49" s="12">
        <v>0</v>
      </c>
      <c r="AU49" s="12">
        <f t="shared" ref="AU49:AV52" si="153">AU43</f>
        <v>0</v>
      </c>
      <c r="AV49" s="12">
        <f t="shared" si="153"/>
        <v>0</v>
      </c>
      <c r="AW49" s="12">
        <v>0</v>
      </c>
      <c r="AX49" s="12">
        <f t="shared" ref="AX49:AY52" si="154">AX43</f>
        <v>0</v>
      </c>
      <c r="AY49" s="12">
        <f t="shared" si="154"/>
        <v>0</v>
      </c>
      <c r="AZ49" s="12">
        <v>0</v>
      </c>
      <c r="BA49" s="61"/>
      <c r="BB49" s="64"/>
    </row>
    <row r="50" spans="1:54" s="17" customFormat="1" ht="60" customHeight="1">
      <c r="A50" s="54"/>
      <c r="B50" s="55"/>
      <c r="C50" s="56"/>
      <c r="D50" s="31" t="s">
        <v>32</v>
      </c>
      <c r="E50" s="33">
        <f t="shared" si="139"/>
        <v>0</v>
      </c>
      <c r="F50" s="33">
        <f t="shared" si="139"/>
        <v>0</v>
      </c>
      <c r="G50" s="33">
        <v>0</v>
      </c>
      <c r="H50" s="12">
        <f t="shared" si="140"/>
        <v>0</v>
      </c>
      <c r="I50" s="12">
        <f t="shared" si="140"/>
        <v>0</v>
      </c>
      <c r="J50" s="12">
        <v>0</v>
      </c>
      <c r="K50" s="12">
        <f t="shared" si="141"/>
        <v>0</v>
      </c>
      <c r="L50" s="12">
        <f t="shared" si="141"/>
        <v>0</v>
      </c>
      <c r="M50" s="12">
        <v>0</v>
      </c>
      <c r="N50" s="12">
        <f t="shared" si="142"/>
        <v>0</v>
      </c>
      <c r="O50" s="12">
        <f t="shared" si="142"/>
        <v>0</v>
      </c>
      <c r="P50" s="12">
        <v>0</v>
      </c>
      <c r="Q50" s="33">
        <f t="shared" si="143"/>
        <v>0</v>
      </c>
      <c r="R50" s="33">
        <f t="shared" si="143"/>
        <v>0</v>
      </c>
      <c r="S50" s="33">
        <v>0</v>
      </c>
      <c r="T50" s="12">
        <f t="shared" si="144"/>
        <v>0</v>
      </c>
      <c r="U50" s="12">
        <f t="shared" si="144"/>
        <v>0</v>
      </c>
      <c r="V50" s="12">
        <v>0</v>
      </c>
      <c r="W50" s="12">
        <f t="shared" si="145"/>
        <v>0</v>
      </c>
      <c r="X50" s="12">
        <f t="shared" si="145"/>
        <v>0</v>
      </c>
      <c r="Y50" s="12">
        <v>0</v>
      </c>
      <c r="Z50" s="12">
        <f t="shared" si="146"/>
        <v>0</v>
      </c>
      <c r="AA50" s="12">
        <f t="shared" si="146"/>
        <v>0</v>
      </c>
      <c r="AB50" s="12">
        <v>0</v>
      </c>
      <c r="AC50" s="33">
        <f t="shared" si="147"/>
        <v>0</v>
      </c>
      <c r="AD50" s="33">
        <f t="shared" si="147"/>
        <v>0</v>
      </c>
      <c r="AE50" s="33">
        <v>0</v>
      </c>
      <c r="AF50" s="12">
        <f t="shared" si="148"/>
        <v>0</v>
      </c>
      <c r="AG50" s="12">
        <f t="shared" si="148"/>
        <v>0</v>
      </c>
      <c r="AH50" s="12">
        <v>0</v>
      </c>
      <c r="AI50" s="12">
        <f t="shared" si="149"/>
        <v>0</v>
      </c>
      <c r="AJ50" s="12">
        <f t="shared" si="149"/>
        <v>0</v>
      </c>
      <c r="AK50" s="12">
        <v>0</v>
      </c>
      <c r="AL50" s="12">
        <f t="shared" si="150"/>
        <v>0</v>
      </c>
      <c r="AM50" s="12">
        <f t="shared" si="150"/>
        <v>0</v>
      </c>
      <c r="AN50" s="12">
        <v>0</v>
      </c>
      <c r="AO50" s="33">
        <f t="shared" si="151"/>
        <v>0</v>
      </c>
      <c r="AP50" s="33">
        <f t="shared" si="151"/>
        <v>0</v>
      </c>
      <c r="AQ50" s="33">
        <v>0</v>
      </c>
      <c r="AR50" s="12">
        <f t="shared" si="152"/>
        <v>0</v>
      </c>
      <c r="AS50" s="12">
        <f t="shared" si="152"/>
        <v>0</v>
      </c>
      <c r="AT50" s="12">
        <v>0</v>
      </c>
      <c r="AU50" s="12">
        <f t="shared" si="153"/>
        <v>0</v>
      </c>
      <c r="AV50" s="12">
        <f t="shared" si="153"/>
        <v>0</v>
      </c>
      <c r="AW50" s="12">
        <v>0</v>
      </c>
      <c r="AX50" s="12">
        <f t="shared" si="154"/>
        <v>0</v>
      </c>
      <c r="AY50" s="12">
        <f t="shared" si="154"/>
        <v>0</v>
      </c>
      <c r="AZ50" s="12">
        <v>0</v>
      </c>
      <c r="BA50" s="61"/>
      <c r="BB50" s="64"/>
    </row>
    <row r="51" spans="1:54" s="17" customFormat="1" ht="21.6" customHeight="1">
      <c r="A51" s="54"/>
      <c r="B51" s="55"/>
      <c r="C51" s="56"/>
      <c r="D51" s="31" t="s">
        <v>33</v>
      </c>
      <c r="E51" s="33">
        <f>AO51+AR51+AU51+AX51</f>
        <v>31549.599999999999</v>
      </c>
      <c r="F51" s="33">
        <f>AP51+AS51+AV51+AY51</f>
        <v>7204.6</v>
      </c>
      <c r="G51" s="33">
        <f t="shared" si="122"/>
        <v>22.835788726322999</v>
      </c>
      <c r="H51" s="12">
        <f>H45</f>
        <v>440</v>
      </c>
      <c r="I51" s="12">
        <f>I45</f>
        <v>437.2</v>
      </c>
      <c r="J51" s="12">
        <f t="shared" ref="J51" si="155">I51/H51*100</f>
        <v>99.36363636363636</v>
      </c>
      <c r="K51" s="12">
        <f t="shared" ref="K51:L51" si="156">K45</f>
        <v>4200</v>
      </c>
      <c r="L51" s="12">
        <f t="shared" si="156"/>
        <v>4144.6000000000004</v>
      </c>
      <c r="M51" s="12">
        <f t="shared" si="124"/>
        <v>98.680952380952391</v>
      </c>
      <c r="N51" s="12">
        <f t="shared" ref="N51:O51" si="157">N45</f>
        <v>2698.7</v>
      </c>
      <c r="O51" s="12">
        <f t="shared" si="157"/>
        <v>2622.8</v>
      </c>
      <c r="P51" s="12">
        <f t="shared" si="125"/>
        <v>97.187534738948401</v>
      </c>
      <c r="Q51" s="33">
        <f t="shared" si="143"/>
        <v>7338.7</v>
      </c>
      <c r="R51" s="33">
        <f t="shared" si="143"/>
        <v>7204.6</v>
      </c>
      <c r="S51" s="33">
        <f t="shared" si="126"/>
        <v>98.172700887078108</v>
      </c>
      <c r="T51" s="12">
        <f t="shared" ref="T51:U51" si="158">T45</f>
        <v>2337</v>
      </c>
      <c r="U51" s="12">
        <f t="shared" si="158"/>
        <v>0</v>
      </c>
      <c r="V51" s="12">
        <f t="shared" si="127"/>
        <v>0</v>
      </c>
      <c r="W51" s="12">
        <f t="shared" ref="W51:X51" si="159">W45</f>
        <v>2337</v>
      </c>
      <c r="X51" s="12">
        <f t="shared" si="159"/>
        <v>0</v>
      </c>
      <c r="Y51" s="12">
        <f t="shared" si="128"/>
        <v>0</v>
      </c>
      <c r="Z51" s="12">
        <f t="shared" ref="Z51:AA51" si="160">Z45</f>
        <v>2337.1999999999998</v>
      </c>
      <c r="AA51" s="12">
        <f t="shared" si="160"/>
        <v>0</v>
      </c>
      <c r="AB51" s="12">
        <f t="shared" si="130"/>
        <v>0</v>
      </c>
      <c r="AC51" s="33">
        <f t="shared" si="147"/>
        <v>14349.900000000001</v>
      </c>
      <c r="AD51" s="33">
        <f t="shared" si="147"/>
        <v>7204.6</v>
      </c>
      <c r="AE51" s="33">
        <f t="shared" si="131"/>
        <v>50.206621648931346</v>
      </c>
      <c r="AF51" s="12">
        <f t="shared" ref="AF51:AG51" si="161">AF45</f>
        <v>2955.3</v>
      </c>
      <c r="AG51" s="12">
        <f t="shared" si="161"/>
        <v>0</v>
      </c>
      <c r="AH51" s="12">
        <f t="shared" si="132"/>
        <v>0</v>
      </c>
      <c r="AI51" s="12">
        <f t="shared" ref="AI51:AJ51" si="162">AI45</f>
        <v>2955.3</v>
      </c>
      <c r="AJ51" s="12">
        <f t="shared" si="162"/>
        <v>0</v>
      </c>
      <c r="AK51" s="12">
        <f t="shared" si="133"/>
        <v>0</v>
      </c>
      <c r="AL51" s="12">
        <f t="shared" ref="AL51:AM51" si="163">AL45</f>
        <v>2957</v>
      </c>
      <c r="AM51" s="12">
        <f t="shared" si="163"/>
        <v>0</v>
      </c>
      <c r="AN51" s="12">
        <f t="shared" si="134"/>
        <v>0</v>
      </c>
      <c r="AO51" s="33">
        <f t="shared" si="151"/>
        <v>23217.5</v>
      </c>
      <c r="AP51" s="33">
        <f t="shared" si="151"/>
        <v>7204.6</v>
      </c>
      <c r="AQ51" s="33">
        <f t="shared" si="135"/>
        <v>31.030903413373533</v>
      </c>
      <c r="AR51" s="12">
        <f t="shared" ref="AR51:AS51" si="164">AR45</f>
        <v>2776.6</v>
      </c>
      <c r="AS51" s="12">
        <f t="shared" si="164"/>
        <v>0</v>
      </c>
      <c r="AT51" s="12">
        <f t="shared" si="136"/>
        <v>0</v>
      </c>
      <c r="AU51" s="12">
        <f t="shared" ref="AU51:AV51" si="165">AU45</f>
        <v>2776.6</v>
      </c>
      <c r="AV51" s="12">
        <f t="shared" si="165"/>
        <v>0</v>
      </c>
      <c r="AW51" s="12">
        <f t="shared" si="137"/>
        <v>0</v>
      </c>
      <c r="AX51" s="12">
        <f t="shared" ref="AX51:AY51" si="166">AX45</f>
        <v>2778.9</v>
      </c>
      <c r="AY51" s="12">
        <f t="shared" si="166"/>
        <v>0</v>
      </c>
      <c r="AZ51" s="12">
        <f t="shared" si="138"/>
        <v>0</v>
      </c>
      <c r="BA51" s="61"/>
      <c r="BB51" s="64"/>
    </row>
    <row r="52" spans="1:54" s="13" customFormat="1" ht="30" customHeight="1">
      <c r="A52" s="57"/>
      <c r="B52" s="58"/>
      <c r="C52" s="59"/>
      <c r="D52" s="31" t="s">
        <v>34</v>
      </c>
      <c r="E52" s="33">
        <f>AO52+AR52+AU52+AX52</f>
        <v>0</v>
      </c>
      <c r="F52" s="33">
        <f>AP52+AS52+AV52+AY52</f>
        <v>0</v>
      </c>
      <c r="G52" s="33">
        <v>0</v>
      </c>
      <c r="H52" s="12">
        <f t="shared" si="140"/>
        <v>0</v>
      </c>
      <c r="I52" s="12">
        <f t="shared" si="140"/>
        <v>0</v>
      </c>
      <c r="J52" s="12">
        <v>0</v>
      </c>
      <c r="K52" s="12">
        <f t="shared" si="141"/>
        <v>0</v>
      </c>
      <c r="L52" s="12">
        <f t="shared" si="141"/>
        <v>0</v>
      </c>
      <c r="M52" s="12">
        <v>0</v>
      </c>
      <c r="N52" s="12">
        <f t="shared" si="142"/>
        <v>0</v>
      </c>
      <c r="O52" s="12">
        <f t="shared" si="142"/>
        <v>0</v>
      </c>
      <c r="P52" s="12">
        <v>0</v>
      </c>
      <c r="Q52" s="33">
        <f t="shared" si="143"/>
        <v>0</v>
      </c>
      <c r="R52" s="33">
        <f t="shared" si="143"/>
        <v>0</v>
      </c>
      <c r="S52" s="33">
        <v>0</v>
      </c>
      <c r="T52" s="12">
        <f t="shared" si="144"/>
        <v>0</v>
      </c>
      <c r="U52" s="12">
        <f t="shared" si="144"/>
        <v>0</v>
      </c>
      <c r="V52" s="12">
        <v>0</v>
      </c>
      <c r="W52" s="12">
        <f t="shared" si="145"/>
        <v>0</v>
      </c>
      <c r="X52" s="12">
        <f t="shared" si="145"/>
        <v>0</v>
      </c>
      <c r="Y52" s="12">
        <v>0</v>
      </c>
      <c r="Z52" s="12">
        <f t="shared" si="146"/>
        <v>0</v>
      </c>
      <c r="AA52" s="12">
        <f t="shared" si="146"/>
        <v>0</v>
      </c>
      <c r="AB52" s="12">
        <v>0</v>
      </c>
      <c r="AC52" s="33">
        <f t="shared" si="147"/>
        <v>0</v>
      </c>
      <c r="AD52" s="33">
        <f t="shared" si="147"/>
        <v>0</v>
      </c>
      <c r="AE52" s="33">
        <v>0</v>
      </c>
      <c r="AF52" s="12">
        <f t="shared" si="148"/>
        <v>0</v>
      </c>
      <c r="AG52" s="12">
        <f t="shared" si="148"/>
        <v>0</v>
      </c>
      <c r="AH52" s="12">
        <v>0</v>
      </c>
      <c r="AI52" s="12">
        <f t="shared" si="149"/>
        <v>0</v>
      </c>
      <c r="AJ52" s="12">
        <f t="shared" si="149"/>
        <v>0</v>
      </c>
      <c r="AK52" s="12">
        <v>0</v>
      </c>
      <c r="AL52" s="12">
        <f t="shared" si="150"/>
        <v>0</v>
      </c>
      <c r="AM52" s="12">
        <f t="shared" si="150"/>
        <v>0</v>
      </c>
      <c r="AN52" s="12">
        <v>0</v>
      </c>
      <c r="AO52" s="33">
        <f t="shared" si="151"/>
        <v>0</v>
      </c>
      <c r="AP52" s="33">
        <f t="shared" si="151"/>
        <v>0</v>
      </c>
      <c r="AQ52" s="33">
        <v>0</v>
      </c>
      <c r="AR52" s="12">
        <f t="shared" si="152"/>
        <v>0</v>
      </c>
      <c r="AS52" s="12">
        <f t="shared" si="152"/>
        <v>0</v>
      </c>
      <c r="AT52" s="12">
        <v>0</v>
      </c>
      <c r="AU52" s="12">
        <f t="shared" si="153"/>
        <v>0</v>
      </c>
      <c r="AV52" s="12">
        <f t="shared" si="153"/>
        <v>0</v>
      </c>
      <c r="AW52" s="12">
        <v>0</v>
      </c>
      <c r="AX52" s="12">
        <f t="shared" si="154"/>
        <v>0</v>
      </c>
      <c r="AY52" s="12">
        <f t="shared" si="154"/>
        <v>0</v>
      </c>
      <c r="AZ52" s="12">
        <v>0</v>
      </c>
      <c r="BA52" s="62"/>
      <c r="BB52" s="65"/>
    </row>
    <row r="53" spans="1:54" s="17" customFormat="1" ht="18.600000000000001" customHeight="1">
      <c r="A53" s="51" t="s">
        <v>59</v>
      </c>
      <c r="B53" s="52"/>
      <c r="C53" s="53"/>
      <c r="D53" s="11" t="s">
        <v>30</v>
      </c>
      <c r="E53" s="33">
        <f>E54+E55+E56+E57</f>
        <v>0</v>
      </c>
      <c r="F53" s="33">
        <f>F54+F55+F56+F57</f>
        <v>0</v>
      </c>
      <c r="G53" s="33">
        <v>0</v>
      </c>
      <c r="H53" s="12">
        <f t="shared" ref="H53:W53" si="167">SUM(H55:H56)</f>
        <v>0</v>
      </c>
      <c r="I53" s="12">
        <f t="shared" si="167"/>
        <v>0</v>
      </c>
      <c r="J53" s="12">
        <v>0</v>
      </c>
      <c r="K53" s="12">
        <f t="shared" si="167"/>
        <v>0</v>
      </c>
      <c r="L53" s="12">
        <f t="shared" si="167"/>
        <v>0</v>
      </c>
      <c r="M53" s="12">
        <v>0</v>
      </c>
      <c r="N53" s="12">
        <f t="shared" si="167"/>
        <v>0</v>
      </c>
      <c r="O53" s="12">
        <f t="shared" si="167"/>
        <v>0</v>
      </c>
      <c r="P53" s="12">
        <v>0</v>
      </c>
      <c r="Q53" s="33">
        <f>Q54+Q55+Q56+Q57</f>
        <v>0</v>
      </c>
      <c r="R53" s="33">
        <f>R54+R55+R56+R57</f>
        <v>0</v>
      </c>
      <c r="S53" s="33">
        <v>0</v>
      </c>
      <c r="T53" s="12">
        <f t="shared" si="167"/>
        <v>0</v>
      </c>
      <c r="U53" s="12">
        <f t="shared" si="167"/>
        <v>0</v>
      </c>
      <c r="V53" s="12">
        <v>0</v>
      </c>
      <c r="W53" s="12">
        <f t="shared" si="167"/>
        <v>0</v>
      </c>
      <c r="X53" s="12">
        <f>SUM(X55:X56)</f>
        <v>0</v>
      </c>
      <c r="Y53" s="12">
        <v>0</v>
      </c>
      <c r="Z53" s="12">
        <f t="shared" ref="Z53:AY53" si="168">SUM(Z55:Z56)</f>
        <v>0</v>
      </c>
      <c r="AA53" s="12">
        <f t="shared" si="168"/>
        <v>0</v>
      </c>
      <c r="AB53" s="12">
        <v>0</v>
      </c>
      <c r="AC53" s="33">
        <f>AC54+AC55+AC56+AC57</f>
        <v>0</v>
      </c>
      <c r="AD53" s="33">
        <f>AD54+AD55+AD56+AD57</f>
        <v>0</v>
      </c>
      <c r="AE53" s="33">
        <v>0</v>
      </c>
      <c r="AF53" s="12">
        <f t="shared" si="168"/>
        <v>0</v>
      </c>
      <c r="AG53" s="12">
        <f t="shared" si="168"/>
        <v>0</v>
      </c>
      <c r="AH53" s="12">
        <v>0</v>
      </c>
      <c r="AI53" s="12">
        <f t="shared" si="168"/>
        <v>0</v>
      </c>
      <c r="AJ53" s="12">
        <f t="shared" si="168"/>
        <v>0</v>
      </c>
      <c r="AK53" s="12">
        <v>0</v>
      </c>
      <c r="AL53" s="12">
        <f t="shared" si="168"/>
        <v>0</v>
      </c>
      <c r="AM53" s="12">
        <f t="shared" si="168"/>
        <v>0</v>
      </c>
      <c r="AN53" s="12">
        <v>0</v>
      </c>
      <c r="AO53" s="33">
        <f>AO54+AO55+AO56+AO57</f>
        <v>0</v>
      </c>
      <c r="AP53" s="33">
        <f>AP54+AP55+AP56+AP57</f>
        <v>0</v>
      </c>
      <c r="AQ53" s="33">
        <v>0</v>
      </c>
      <c r="AR53" s="12">
        <f t="shared" si="168"/>
        <v>0</v>
      </c>
      <c r="AS53" s="12">
        <f t="shared" si="168"/>
        <v>0</v>
      </c>
      <c r="AT53" s="12">
        <v>0</v>
      </c>
      <c r="AU53" s="12">
        <f t="shared" si="168"/>
        <v>0</v>
      </c>
      <c r="AV53" s="12">
        <f t="shared" si="168"/>
        <v>0</v>
      </c>
      <c r="AW53" s="12">
        <v>0</v>
      </c>
      <c r="AX53" s="12">
        <f t="shared" si="168"/>
        <v>0</v>
      </c>
      <c r="AY53" s="12">
        <f t="shared" si="168"/>
        <v>0</v>
      </c>
      <c r="AZ53" s="12">
        <v>0</v>
      </c>
      <c r="BA53" s="60"/>
      <c r="BB53" s="63"/>
    </row>
    <row r="54" spans="1:54" s="17" customFormat="1" ht="18.600000000000001" customHeight="1">
      <c r="A54" s="54"/>
      <c r="B54" s="55"/>
      <c r="C54" s="56"/>
      <c r="D54" s="11" t="s">
        <v>31</v>
      </c>
      <c r="E54" s="33">
        <f t="shared" ref="E54:F55" si="169">AO54+AR54+AU54+AX54</f>
        <v>0</v>
      </c>
      <c r="F54" s="33">
        <f t="shared" si="169"/>
        <v>0</v>
      </c>
      <c r="G54" s="33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3">
        <f t="shared" ref="Q54:R57" si="170">H54+K54+N54</f>
        <v>0</v>
      </c>
      <c r="R54" s="33">
        <f t="shared" si="170"/>
        <v>0</v>
      </c>
      <c r="S54" s="33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3">
        <f t="shared" ref="AC54:AD57" si="171">Q54+T54+W54+Z54</f>
        <v>0</v>
      </c>
      <c r="AD54" s="33">
        <f t="shared" si="171"/>
        <v>0</v>
      </c>
      <c r="AE54" s="33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33">
        <f t="shared" ref="AO54:AP57" si="172">AC54+AF54+AI54+AL54</f>
        <v>0</v>
      </c>
      <c r="AP54" s="33">
        <f t="shared" si="172"/>
        <v>0</v>
      </c>
      <c r="AQ54" s="33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61"/>
      <c r="BB54" s="64"/>
    </row>
    <row r="55" spans="1:54" s="17" customFormat="1" ht="60" customHeight="1">
      <c r="A55" s="54"/>
      <c r="B55" s="55"/>
      <c r="C55" s="56"/>
      <c r="D55" s="31" t="s">
        <v>32</v>
      </c>
      <c r="E55" s="33">
        <f t="shared" si="169"/>
        <v>0</v>
      </c>
      <c r="F55" s="33">
        <f t="shared" si="169"/>
        <v>0</v>
      </c>
      <c r="G55" s="33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3">
        <f t="shared" si="170"/>
        <v>0</v>
      </c>
      <c r="R55" s="33">
        <f t="shared" si="170"/>
        <v>0</v>
      </c>
      <c r="S55" s="33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33">
        <f t="shared" si="171"/>
        <v>0</v>
      </c>
      <c r="AD55" s="33">
        <f t="shared" si="171"/>
        <v>0</v>
      </c>
      <c r="AE55" s="33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33">
        <f t="shared" si="172"/>
        <v>0</v>
      </c>
      <c r="AP55" s="33">
        <f t="shared" si="172"/>
        <v>0</v>
      </c>
      <c r="AQ55" s="33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61"/>
      <c r="BB55" s="64"/>
    </row>
    <row r="56" spans="1:54" s="17" customFormat="1" ht="21.6" customHeight="1">
      <c r="A56" s="54"/>
      <c r="B56" s="55"/>
      <c r="C56" s="56"/>
      <c r="D56" s="31" t="s">
        <v>33</v>
      </c>
      <c r="E56" s="33">
        <f>AO56+AR56+AU56+AX56</f>
        <v>0</v>
      </c>
      <c r="F56" s="33">
        <f>AP56+AS56+AV56+AY56</f>
        <v>0</v>
      </c>
      <c r="G56" s="33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3">
        <f t="shared" si="170"/>
        <v>0</v>
      </c>
      <c r="R56" s="33">
        <f t="shared" si="170"/>
        <v>0</v>
      </c>
      <c r="S56" s="33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33">
        <f t="shared" si="171"/>
        <v>0</v>
      </c>
      <c r="AD56" s="33">
        <f t="shared" si="171"/>
        <v>0</v>
      </c>
      <c r="AE56" s="33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33">
        <f t="shared" si="172"/>
        <v>0</v>
      </c>
      <c r="AP56" s="33">
        <f t="shared" si="172"/>
        <v>0</v>
      </c>
      <c r="AQ56" s="33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61"/>
      <c r="BB56" s="64"/>
    </row>
    <row r="57" spans="1:54" s="13" customFormat="1" ht="30" customHeight="1">
      <c r="A57" s="57"/>
      <c r="B57" s="58"/>
      <c r="C57" s="59"/>
      <c r="D57" s="31" t="s">
        <v>34</v>
      </c>
      <c r="E57" s="33">
        <f>AO57+AR57+AU57+AX57</f>
        <v>0</v>
      </c>
      <c r="F57" s="33">
        <f>AP57+AS57+AV57+AY57</f>
        <v>0</v>
      </c>
      <c r="G57" s="3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3">
        <f t="shared" si="170"/>
        <v>0</v>
      </c>
      <c r="R57" s="33">
        <f t="shared" si="170"/>
        <v>0</v>
      </c>
      <c r="S57" s="33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33">
        <f t="shared" si="171"/>
        <v>0</v>
      </c>
      <c r="AD57" s="33">
        <f t="shared" si="171"/>
        <v>0</v>
      </c>
      <c r="AE57" s="33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33">
        <f t="shared" si="172"/>
        <v>0</v>
      </c>
      <c r="AP57" s="33">
        <f t="shared" si="172"/>
        <v>0</v>
      </c>
      <c r="AQ57" s="33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62"/>
      <c r="BB57" s="65"/>
    </row>
    <row r="58" spans="1:54" ht="20.45" customHeight="1"/>
    <row r="59" spans="1:54" ht="15.75">
      <c r="C59" s="37" t="s">
        <v>26</v>
      </c>
      <c r="N59" s="43" t="s">
        <v>37</v>
      </c>
      <c r="O59" s="43"/>
      <c r="P59" s="43"/>
      <c r="Q59" s="20"/>
      <c r="R59" s="20"/>
      <c r="Z59" s="9"/>
      <c r="AC59" s="38"/>
      <c r="AD59" s="38"/>
      <c r="AO59" s="20"/>
      <c r="AP59" s="20"/>
    </row>
    <row r="60" spans="1:54" ht="15.75">
      <c r="C60" s="38" t="s">
        <v>27</v>
      </c>
      <c r="L60" s="44" t="s">
        <v>28</v>
      </c>
      <c r="M60" s="44"/>
      <c r="N60" s="44"/>
      <c r="O60" s="44"/>
      <c r="P60" s="44"/>
      <c r="Q60" s="20"/>
      <c r="R60" s="20"/>
      <c r="W60" s="9"/>
      <c r="X60" s="9"/>
      <c r="Z60" s="9"/>
      <c r="AA60" s="9"/>
      <c r="AC60" s="38"/>
      <c r="AD60" s="38"/>
      <c r="AO60" s="20"/>
      <c r="AP60" s="20"/>
    </row>
    <row r="61" spans="1:54" ht="19.899999999999999" customHeight="1">
      <c r="A61" s="27"/>
      <c r="C61" s="38" t="s">
        <v>63</v>
      </c>
      <c r="L61" s="39" t="s">
        <v>38</v>
      </c>
      <c r="M61" s="45"/>
      <c r="N61" s="45"/>
      <c r="O61" s="45"/>
      <c r="P61" s="45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25.15" customHeight="1">
      <c r="C62" s="37" t="s">
        <v>45</v>
      </c>
      <c r="L62" s="44" t="s">
        <v>64</v>
      </c>
      <c r="M62" s="44"/>
      <c r="N62" s="44"/>
      <c r="O62" s="44"/>
      <c r="P62" s="44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15.75">
      <c r="A63" s="25"/>
      <c r="B63" s="13"/>
      <c r="C63" s="38" t="s">
        <v>61</v>
      </c>
      <c r="Q63" s="20"/>
      <c r="R63" s="20"/>
      <c r="W63" s="9"/>
      <c r="X63" s="9"/>
      <c r="Z63" s="9"/>
      <c r="AA63" s="9"/>
      <c r="AC63" s="25"/>
      <c r="AD63" s="25"/>
    </row>
    <row r="70" spans="10:54" s="13" customFormat="1" ht="13.5">
      <c r="BB70" s="28"/>
    </row>
    <row r="71" spans="10:54" s="13" customFormat="1" ht="15.75">
      <c r="AA71" s="26"/>
      <c r="BB71" s="28"/>
    </row>
    <row r="72" spans="10:54" s="13" customFormat="1" ht="15.75">
      <c r="Z72" s="20"/>
      <c r="AA72" s="26"/>
      <c r="AD72" s="16"/>
      <c r="AF72" s="16"/>
      <c r="AI72" s="16"/>
      <c r="AL72" s="16"/>
      <c r="AO72" s="16"/>
      <c r="AP72" s="16"/>
      <c r="AR72" s="16"/>
      <c r="AU72" s="16"/>
      <c r="AX72" s="16"/>
      <c r="BB72" s="28"/>
    </row>
    <row r="73" spans="10:54" s="13" customFormat="1" ht="15.75">
      <c r="Z73" s="26"/>
      <c r="AA73" s="26"/>
      <c r="BB73" s="28"/>
    </row>
    <row r="74" spans="10:54" s="13" customFormat="1" ht="15.75">
      <c r="Z74" s="26"/>
      <c r="AA74" s="26"/>
      <c r="AC74" s="17"/>
      <c r="BB74" s="28"/>
    </row>
    <row r="75" spans="10:54" s="17" customFormat="1" ht="13.5">
      <c r="Z75" s="13"/>
      <c r="AA75" s="13"/>
      <c r="BB75" s="24"/>
    </row>
    <row r="76" spans="10:54" s="17" customFormat="1">
      <c r="BB76" s="24"/>
    </row>
    <row r="77" spans="10:54" s="17" customFormat="1">
      <c r="BB77" s="24"/>
    </row>
    <row r="78" spans="10:54" s="17" customFormat="1" ht="15.75">
      <c r="J78" s="2"/>
      <c r="K78" s="2"/>
      <c r="L78" s="2"/>
      <c r="M78" s="2"/>
      <c r="N78" s="2"/>
      <c r="O78" s="2"/>
      <c r="P78" s="2"/>
      <c r="Q78" s="2"/>
      <c r="R78" s="2"/>
      <c r="T78" s="29"/>
      <c r="U78" s="29"/>
      <c r="V78" s="2"/>
      <c r="W78" s="29"/>
      <c r="X78" s="29"/>
      <c r="Y78" s="2"/>
      <c r="AB78" s="2"/>
      <c r="AH78" s="2"/>
      <c r="AK78" s="2"/>
      <c r="AN78" s="2"/>
      <c r="AT78" s="2"/>
      <c r="AW78" s="2"/>
      <c r="AZ78" s="2"/>
      <c r="BB78" s="24"/>
    </row>
    <row r="79" spans="10:54" s="17" customFormat="1">
      <c r="BB79" s="24"/>
    </row>
    <row r="80" spans="10:54" s="13" customFormat="1" ht="13.5">
      <c r="BB80" s="28"/>
    </row>
  </sheetData>
  <mergeCells count="86">
    <mergeCell ref="AE9:AE10"/>
    <mergeCell ref="AF9:AH9"/>
    <mergeCell ref="A8:A10"/>
    <mergeCell ref="B8:B10"/>
    <mergeCell ref="C8:C10"/>
    <mergeCell ref="D8:D10"/>
    <mergeCell ref="E8:G8"/>
    <mergeCell ref="E9:E10"/>
    <mergeCell ref="F9:F10"/>
    <mergeCell ref="G9:G10"/>
    <mergeCell ref="S9:S10"/>
    <mergeCell ref="T9:V9"/>
    <mergeCell ref="W9:Y9"/>
    <mergeCell ref="AX9:AZ9"/>
    <mergeCell ref="AI9:AK9"/>
    <mergeCell ref="AL9:AN9"/>
    <mergeCell ref="AO9:AO10"/>
    <mergeCell ref="AP9:AP10"/>
    <mergeCell ref="BA17:BA21"/>
    <mergeCell ref="BB17:BB21"/>
    <mergeCell ref="AC9:AC10"/>
    <mergeCell ref="AD9:AD10"/>
    <mergeCell ref="Z9:AB9"/>
    <mergeCell ref="BA12:BA16"/>
    <mergeCell ref="BB12:BB16"/>
    <mergeCell ref="BA8:BA10"/>
    <mergeCell ref="BB8:BB10"/>
    <mergeCell ref="AC8:AE8"/>
    <mergeCell ref="AF8:AN8"/>
    <mergeCell ref="AO8:AQ8"/>
    <mergeCell ref="AR8:AZ8"/>
    <mergeCell ref="AQ9:AQ10"/>
    <mergeCell ref="AR9:AT9"/>
    <mergeCell ref="AU9:AW9"/>
    <mergeCell ref="A12:A16"/>
    <mergeCell ref="B12:B16"/>
    <mergeCell ref="C12:C16"/>
    <mergeCell ref="A27:A31"/>
    <mergeCell ref="B27:B31"/>
    <mergeCell ref="C27:C31"/>
    <mergeCell ref="A17:A21"/>
    <mergeCell ref="B17:B21"/>
    <mergeCell ref="C17:C21"/>
    <mergeCell ref="BA27:BA31"/>
    <mergeCell ref="BB27:BB31"/>
    <mergeCell ref="A22:A26"/>
    <mergeCell ref="B22:B26"/>
    <mergeCell ref="C22:C26"/>
    <mergeCell ref="BA22:BA26"/>
    <mergeCell ref="BB22:BB26"/>
    <mergeCell ref="A32:B36"/>
    <mergeCell ref="C32:C36"/>
    <mergeCell ref="BA32:BA36"/>
    <mergeCell ref="BB32:BB36"/>
    <mergeCell ref="A37:B41"/>
    <mergeCell ref="C37:C41"/>
    <mergeCell ref="BA37:BA41"/>
    <mergeCell ref="BB37:BB41"/>
    <mergeCell ref="L62:P62"/>
    <mergeCell ref="A53:C57"/>
    <mergeCell ref="BA53:BA57"/>
    <mergeCell ref="BB53:BB57"/>
    <mergeCell ref="A42:B46"/>
    <mergeCell ref="C42:C46"/>
    <mergeCell ref="BA42:BA46"/>
    <mergeCell ref="BB42:BB46"/>
    <mergeCell ref="A47:BB47"/>
    <mergeCell ref="A48:C52"/>
    <mergeCell ref="BA48:BA52"/>
    <mergeCell ref="BB48:BB52"/>
    <mergeCell ref="S1:Y1"/>
    <mergeCell ref="S2:Y2"/>
    <mergeCell ref="N59:P59"/>
    <mergeCell ref="L60:P60"/>
    <mergeCell ref="M61:P61"/>
    <mergeCell ref="N9:P9"/>
    <mergeCell ref="Q9:Q10"/>
    <mergeCell ref="R9:R10"/>
    <mergeCell ref="Q8:S8"/>
    <mergeCell ref="T8:AB8"/>
    <mergeCell ref="H8:P8"/>
    <mergeCell ref="H9:J9"/>
    <mergeCell ref="K9:M9"/>
    <mergeCell ref="A6:AD6"/>
    <mergeCell ref="T3:Y3"/>
    <mergeCell ref="U5:Y5"/>
  </mergeCells>
  <conditionalFormatting sqref="BA32:BB32 BB37 BB42 BA48:BB48 BA53:BB53 BA27:BB27 BA12:BB12 BA17:BB17 BA22:BB22 G30:BA31 G25:BA25 G20:BA20 G15:BA15 BA49:BA52 BA54:BA57 J13:J46 G13:G46 E12:F12 E17:F17 E22:F22 E27:F27 E32:F32 E37:F37 E42:F42 G12:AZ14 G16:AZ19 G21:AZ24 G32:AZ35 G36:BA46 H12:I46 E48:F48 E53:F53 AE12:AN46 AQ12:AZ46 G26:AZ30 G48:AZ57 K12:P46 S12:AB46">
    <cfRule type="cellIs" dxfId="32" priority="69" stopIfTrue="1" operator="notEqual">
      <formula>#REF!</formula>
    </cfRule>
  </conditionalFormatting>
  <conditionalFormatting sqref="BA48:BB48 BA53:BB53 BA49:BA52 BA54:BA57 E48:F48 E53:F53 G48:AZ57">
    <cfRule type="cellIs" dxfId="31" priority="32" stopIfTrue="1" operator="notEqual">
      <formula>#REF!</formula>
    </cfRule>
  </conditionalFormatting>
  <conditionalFormatting sqref="BA32:BB32 BB37 BB42 BA27:BB27 BA17:BB17 BA22:BB22 G30:BA31 G25:BA25 G13:G14 E17:F17 E22:F22 E27:F27 E32:F32 E37:F37 E42:F42 H12:AZ14 E12:G12 G16:AZ19 K32:AZ35 G32:J46 K36:BA46 BA12:BB12 G15:BA15 G20:BA20 G26:AZ30 G21:AZ24 M17:M21 P17:P21 S17:S21">
    <cfRule type="cellIs" dxfId="30" priority="31" stopIfTrue="1" operator="notEqual">
      <formula>#REF!</formula>
    </cfRule>
  </conditionalFormatting>
  <conditionalFormatting sqref="G56:AZ56">
    <cfRule type="cellIs" dxfId="29" priority="30" stopIfTrue="1" operator="notEqual">
      <formula>#REF!</formula>
    </cfRule>
  </conditionalFormatting>
  <conditionalFormatting sqref="BA12:BB12 G15:BA15 E12:F12 G12:AZ14 G16:AZ16">
    <cfRule type="cellIs" dxfId="28" priority="29" stopIfTrue="1" operator="notEqual">
      <formula>#REF!</formula>
    </cfRule>
  </conditionalFormatting>
  <conditionalFormatting sqref="H12:AZ14 E12:G12 BA12:BB12 G15:BA15 G13:G14 G16:AZ16">
    <cfRule type="cellIs" dxfId="27" priority="28" stopIfTrue="1" operator="notEqual">
      <formula>#REF!</formula>
    </cfRule>
  </conditionalFormatting>
  <conditionalFormatting sqref="BA27:BB27 G30:BA31 E27:F27 G27:AZ29">
    <cfRule type="cellIs" dxfId="26" priority="27" stopIfTrue="1" operator="notEqual">
      <formula>#REF!</formula>
    </cfRule>
  </conditionalFormatting>
  <conditionalFormatting sqref="BA27:BB27 G30:BA31 E27:F27 G27:AZ29">
    <cfRule type="cellIs" dxfId="25" priority="26" stopIfTrue="1" operator="notEqual">
      <formula>#REF!</formula>
    </cfRule>
  </conditionalFormatting>
  <conditionalFormatting sqref="BB37 E37:F37 G37:BA41">
    <cfRule type="cellIs" dxfId="24" priority="25" stopIfTrue="1" operator="notEqual">
      <formula>#REF!</formula>
    </cfRule>
  </conditionalFormatting>
  <conditionalFormatting sqref="BB37 E37:F37 G37:BA41">
    <cfRule type="cellIs" dxfId="23" priority="24" stopIfTrue="1" operator="notEqual">
      <formula>#REF!</formula>
    </cfRule>
  </conditionalFormatting>
  <conditionalFormatting sqref="BA53:BB53 BA54:BA57 E53:F53 G53:AZ57">
    <cfRule type="cellIs" dxfId="22" priority="23" stopIfTrue="1" operator="notEqual">
      <formula>#REF!</formula>
    </cfRule>
  </conditionalFormatting>
  <conditionalFormatting sqref="BA53:BB53 BA54:BA57 E53:F53 G53:AZ57">
    <cfRule type="cellIs" dxfId="21" priority="22" stopIfTrue="1" operator="notEqual">
      <formula>#REF!</formula>
    </cfRule>
  </conditionalFormatting>
  <conditionalFormatting sqref="G56:AZ56">
    <cfRule type="cellIs" dxfId="20" priority="21" stopIfTrue="1" operator="notEqual">
      <formula>#REF!</formula>
    </cfRule>
  </conditionalFormatting>
  <conditionalFormatting sqref="J53:J57">
    <cfRule type="cellIs" dxfId="19" priority="20" stopIfTrue="1" operator="notEqual">
      <formula>#REF!</formula>
    </cfRule>
  </conditionalFormatting>
  <conditionalFormatting sqref="M53:M57">
    <cfRule type="cellIs" dxfId="18" priority="19" stopIfTrue="1" operator="notEqual">
      <formula>#REF!</formula>
    </cfRule>
  </conditionalFormatting>
  <conditionalFormatting sqref="P53:P57">
    <cfRule type="cellIs" dxfId="17" priority="18" stopIfTrue="1" operator="notEqual">
      <formula>#REF!</formula>
    </cfRule>
  </conditionalFormatting>
  <conditionalFormatting sqref="V53:V57">
    <cfRule type="cellIs" dxfId="16" priority="17" stopIfTrue="1" operator="notEqual">
      <formula>#REF!</formula>
    </cfRule>
  </conditionalFormatting>
  <conditionalFormatting sqref="Y53:Y57">
    <cfRule type="cellIs" dxfId="15" priority="16" stopIfTrue="1" operator="notEqual">
      <formula>#REF!</formula>
    </cfRule>
  </conditionalFormatting>
  <conditionalFormatting sqref="AB53:AB57">
    <cfRule type="cellIs" dxfId="14" priority="15" stopIfTrue="1" operator="notEqual">
      <formula>#REF!</formula>
    </cfRule>
  </conditionalFormatting>
  <conditionalFormatting sqref="AH53:AH57">
    <cfRule type="cellIs" dxfId="13" priority="14" stopIfTrue="1" operator="notEqual">
      <formula>#REF!</formula>
    </cfRule>
  </conditionalFormatting>
  <conditionalFormatting sqref="AK53:AK57">
    <cfRule type="cellIs" dxfId="12" priority="13" stopIfTrue="1" operator="notEqual">
      <formula>#REF!</formula>
    </cfRule>
  </conditionalFormatting>
  <conditionalFormatting sqref="AN53:AN57">
    <cfRule type="cellIs" dxfId="11" priority="12" stopIfTrue="1" operator="notEqual">
      <formula>#REF!</formula>
    </cfRule>
  </conditionalFormatting>
  <conditionalFormatting sqref="AT53:AT57">
    <cfRule type="cellIs" dxfId="10" priority="11" stopIfTrue="1" operator="notEqual">
      <formula>#REF!</formula>
    </cfRule>
  </conditionalFormatting>
  <conditionalFormatting sqref="AW53:AW57">
    <cfRule type="cellIs" dxfId="9" priority="10" stopIfTrue="1" operator="notEqual">
      <formula>#REF!</formula>
    </cfRule>
  </conditionalFormatting>
  <conditionalFormatting sqref="AZ53:AZ57">
    <cfRule type="cellIs" dxfId="8" priority="9" stopIfTrue="1" operator="notEqual">
      <formula>#REF!</formula>
    </cfRule>
  </conditionalFormatting>
  <conditionalFormatting sqref="G53:G57">
    <cfRule type="cellIs" dxfId="7" priority="8" stopIfTrue="1" operator="notEqual">
      <formula>#REF!</formula>
    </cfRule>
  </conditionalFormatting>
  <conditionalFormatting sqref="S53:S57">
    <cfRule type="cellIs" dxfId="6" priority="7" stopIfTrue="1" operator="notEqual">
      <formula>#REF!</formula>
    </cfRule>
  </conditionalFormatting>
  <conditionalFormatting sqref="AE53:AE57">
    <cfRule type="cellIs" dxfId="5" priority="6" stopIfTrue="1" operator="notEqual">
      <formula>#REF!</formula>
    </cfRule>
  </conditionalFormatting>
  <conditionalFormatting sqref="AQ53:AQ57">
    <cfRule type="cellIs" dxfId="4" priority="5" stopIfTrue="1" operator="notEqual">
      <formula>#REF!</formula>
    </cfRule>
  </conditionalFormatting>
  <conditionalFormatting sqref="S17:S21">
    <cfRule type="cellIs" dxfId="3" priority="4" stopIfTrue="1" operator="notEqual">
      <formula>#REF!</formula>
    </cfRule>
  </conditionalFormatting>
  <conditionalFormatting sqref="S17:S21">
    <cfRule type="cellIs" dxfId="2" priority="3" stopIfTrue="1" operator="notEqual">
      <formula>#REF!</formula>
    </cfRule>
  </conditionalFormatting>
  <conditionalFormatting sqref="BA12 BA15">
    <cfRule type="cellIs" dxfId="1" priority="2" stopIfTrue="1" operator="notEqual">
      <formula>#REF!</formula>
    </cfRule>
  </conditionalFormatting>
  <conditionalFormatting sqref="BA12 BA15">
    <cfRule type="cellIs" dxfId="0" priority="1" stopIfTrue="1" operator="notEqual">
      <formula>#REF!</formula>
    </cfRule>
  </conditionalFormatting>
  <pageMargins left="0.59055118110236227" right="0.19685039370078741" top="0.55118110236220474" bottom="0.39370078740157483" header="0.31496062992125984" footer="0.31496062992125984"/>
  <pageSetup paperSize="8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2023г</vt:lpstr>
      <vt:lpstr>'2023г'!Заголовки_для_печати</vt:lpstr>
      <vt:lpstr>'2023г'!Область_печати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2023-04-12T12:32:00Z</dcterms:modified>
</cp:coreProperties>
</file>