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3256" windowHeight="13176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2'!$A$11:$L$80</definedName>
  </definedNames>
  <calcPr calcId="125725"/>
</workbook>
</file>

<file path=xl/calcChain.xml><?xml version="1.0" encoding="utf-8"?>
<calcChain xmlns="http://schemas.openxmlformats.org/spreadsheetml/2006/main">
  <c r="C25" i="2"/>
  <c r="C24"/>
  <c r="C23"/>
  <c r="C22"/>
  <c r="C21" s="1"/>
  <c r="C19"/>
  <c r="C18" s="1"/>
  <c r="C17"/>
  <c r="C16" s="1"/>
  <c r="C15"/>
  <c r="C14" s="1"/>
  <c r="G14" i="1"/>
  <c r="G15"/>
  <c r="G16"/>
  <c r="G17"/>
  <c r="G18"/>
  <c r="G19"/>
  <c r="G20"/>
  <c r="G21"/>
  <c r="G22"/>
  <c r="G23"/>
  <c r="G24"/>
  <c r="G25"/>
  <c r="G26"/>
  <c r="G27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C13" i="2" l="1"/>
  <c r="C12" s="1"/>
  <c r="C11" s="1"/>
  <c r="C27" s="1"/>
</calcChain>
</file>

<file path=xl/sharedStrings.xml><?xml version="1.0" encoding="utf-8"?>
<sst xmlns="http://schemas.openxmlformats.org/spreadsheetml/2006/main" count="213" uniqueCount="134">
  <si>
    <t>Всего расходов</t>
  </si>
  <si>
    <t>611</t>
  </si>
  <si>
    <t>0270182050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</si>
  <si>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</si>
  <si>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</si>
  <si>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</si>
  <si>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</si>
  <si>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</si>
  <si>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</si>
  <si>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</si>
  <si>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</si>
  <si>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</si>
  <si>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</si>
  <si>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0200000000</t>
  </si>
  <si>
    <t>Муниципальная программа «Развитие образования и молодежной политики в городе Урай» на 2019-2030 годы</t>
  </si>
  <si>
    <t>Молодежная политика</t>
  </si>
  <si>
    <t>023E254910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</si>
  <si>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</si>
  <si>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023E200000</t>
  </si>
  <si>
    <t>Основное мероприятие «Региональный проект «Успех каждого ребенка»</t>
  </si>
  <si>
    <t>0230000000</t>
  </si>
  <si>
    <t xml:space="preserve">Подпрограмма III «Общее и дополнительное образование» </t>
  </si>
  <si>
    <t>Дополнительное образование детей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</si>
  <si>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</si>
  <si>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</si>
  <si>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</si>
  <si>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</si>
  <si>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0250000000</t>
  </si>
  <si>
    <t xml:space="preserve">Подпрограмма V «Здоровьесбережение и здоровьесозидание» </t>
  </si>
  <si>
    <t>612</t>
  </si>
  <si>
    <t>0230220700</t>
  </si>
  <si>
    <t>Субсидии бюджетным учреждениям на иные цели</t>
  </si>
  <si>
    <t xml:space="preserve">Расходы на проведение мероприятий муниципальной программы  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</si>
  <si>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</si>
  <si>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</si>
  <si>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Общее образование</t>
  </si>
  <si>
    <t>ОБРАЗОВАНИЕ</t>
  </si>
  <si>
    <t>621</t>
  </si>
  <si>
    <t>2910485060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</si>
  <si>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</si>
  <si>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620</t>
  </si>
  <si>
    <t>Субсидии автономным учреждениям</t>
  </si>
  <si>
    <t>Реализация мероприятий по содействию трудоустройству граждан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</si>
  <si>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</si>
  <si>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</si>
  <si>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</si>
  <si>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</si>
  <si>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</si>
  <si>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</si>
  <si>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</si>
  <si>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</si>
  <si>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Управление образования и молодежной политики администрации города Урай</t>
  </si>
  <si>
    <t>622</t>
  </si>
  <si>
    <t>Субсидии автономным учреждениям на иные цели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</si>
  <si>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</si>
  <si>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</si>
  <si>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</si>
  <si>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</si>
  <si>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</si>
  <si>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</si>
  <si>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</si>
  <si>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</si>
  <si>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</si>
  <si>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</si>
  <si>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</si>
  <si>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</si>
  <si>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</si>
  <si>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</si>
  <si>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</si>
  <si>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</si>
  <si>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</si>
  <si>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</si>
  <si>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</si>
  <si>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</si>
  <si>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</si>
  <si>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</si>
  <si>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</si>
  <si>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от 28.05.2020 № 33-од</t>
  </si>
  <si>
    <t>Приложение 1 к приказу</t>
  </si>
  <si>
    <t>Изменения доходов бюджета городского округа город Урай на 2020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</si>
  <si>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</si>
  <si>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</si>
  <si>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</si>
  <si>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</si>
  <si>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</si>
  <si>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</si>
  <si>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</si>
  <si>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</si>
  <si>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</si>
  <si>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</si>
  <si>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 xml:space="preserve"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</si>
  <si>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t>000 2 02 25491 00 0000 150</t>
  </si>
  <si>
    <t xml:space="preserve"> -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</si>
  <si>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000 2 02 25491 04 0000 150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</si>
  <si>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</si>
  <si>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</si>
  <si>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</si>
  <si>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</si>
  <si>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 xml:space="preserve">СУБВЕНЦИИ БЮДЖЕТАМ БЮДЖЕТНОЙ СИСТЕМЫ РОССИЙСКОЙ ФЕДЕРАЦИИ           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</si>
  <si>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</si>
  <si>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</si>
  <si>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</si>
  <si>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</si>
  <si>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</si>
  <si>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</si>
  <si>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</si>
  <si>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</si>
  <si>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</si>
  <si>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</si>
  <si>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</si>
  <si>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</si>
  <si>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</si>
  <si>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</si>
  <si>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</si>
  <si>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</si>
  <si>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</si>
  <si>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ИТОГО ДОХОДОВ</t>
  </si>
  <si>
    <t>от 28.05.2020  № 33-од</t>
  </si>
  <si>
    <t>Приложение 2 к приказу</t>
  </si>
  <si>
    <t>Другие вопросы в области национальной экономики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</si>
  <si>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</si>
  <si>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2300000000</t>
  </si>
  <si>
    <t>Подпрограмма I «Развитие малого и среднего предпринимательства»</t>
  </si>
  <si>
    <t>2310000000</t>
  </si>
  <si>
    <t>Основное мероприятие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</t>
  </si>
  <si>
    <t>2310900000</t>
  </si>
  <si>
    <t>Поддержка малого и среднего предпринимательства</t>
  </si>
  <si>
    <t>2310982380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</si>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</sst>
</file>

<file path=xl/styles.xml><?xml version="1.0" encoding="utf-8"?>
<styleSheet xmlns="http://schemas.openxmlformats.org/spreadsheetml/2006/main">
  <numFmts count="8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  <numFmt numFmtId="169" formatCode="\ \+#,#00.0"/>
    <numFmt numFmtId="170" formatCode="\+#,#00.0"/>
    <numFmt numFmtId="171" formatCode="\+\ #,#00.0"/>
  </numFmts>
  <fonts count="12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6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 applyProtection="1">
      <alignment wrapText="1"/>
      <protection hidden="1"/>
    </xf>
    <xf numFmtId="0" fontId="4" fillId="2" borderId="0" xfId="2" applyFont="1" applyFill="1" applyAlignment="1">
      <alignment horizontal="right" vertical="top"/>
    </xf>
    <xf numFmtId="0" fontId="5" fillId="0" borderId="0" xfId="0" applyNumberFormat="1" applyFont="1" applyFill="1" applyAlignment="1" applyProtection="1">
      <protection hidden="1"/>
    </xf>
    <xf numFmtId="0" fontId="0" fillId="0" borderId="0" xfId="0"/>
    <xf numFmtId="0" fontId="0" fillId="0" borderId="0" xfId="0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4" fillId="0" borderId="0" xfId="1" applyFont="1" applyProtection="1">
      <protection hidden="1"/>
    </xf>
    <xf numFmtId="0" fontId="4" fillId="0" borderId="0" xfId="2" applyFont="1" applyAlignment="1">
      <alignment vertical="top"/>
    </xf>
    <xf numFmtId="0" fontId="6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4" fillId="2" borderId="0" xfId="2" applyFont="1" applyFill="1" applyAlignment="1">
      <alignment vertical="top"/>
    </xf>
    <xf numFmtId="0" fontId="0" fillId="0" borderId="0" xfId="0" applyAlignment="1" applyProtection="1">
      <alignment vertical="center"/>
      <protection hidden="1"/>
    </xf>
    <xf numFmtId="167" fontId="2" fillId="0" borderId="1" xfId="0" applyNumberFormat="1" applyFont="1" applyFill="1" applyBorder="1" applyAlignment="1" applyProtection="1"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7" fontId="1" fillId="0" borderId="1" xfId="0" applyNumberFormat="1" applyFont="1" applyFill="1" applyBorder="1" applyAlignment="1" applyProtection="1">
      <protection hidden="1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right" vertical="top"/>
    </xf>
    <xf numFmtId="0" fontId="8" fillId="0" borderId="0" xfId="0" applyFont="1"/>
    <xf numFmtId="0" fontId="7" fillId="0" borderId="0" xfId="2" applyFont="1"/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center" vertical="top"/>
    </xf>
    <xf numFmtId="168" fontId="7" fillId="0" borderId="0" xfId="2" applyNumberFormat="1" applyFont="1" applyFill="1" applyBorder="1" applyAlignment="1">
      <alignment horizontal="right" vertical="top"/>
    </xf>
    <xf numFmtId="0" fontId="9" fillId="0" borderId="1" xfId="2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168" fontId="9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/>
    </xf>
    <xf numFmtId="168" fontId="7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/>
    </xf>
    <xf numFmtId="168" fontId="10" fillId="0" borderId="1" xfId="2" applyNumberFormat="1" applyFont="1" applyFill="1" applyBorder="1" applyAlignment="1">
      <alignment horizontal="center" vertical="center"/>
    </xf>
    <xf numFmtId="169" fontId="9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170" fontId="7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170" fontId="10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70" fontId="9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168" fontId="8" fillId="0" borderId="0" xfId="0" applyNumberFormat="1" applyFont="1"/>
    <xf numFmtId="171" fontId="9" fillId="0" borderId="1" xfId="2" applyNumberFormat="1" applyFont="1" applyFill="1" applyBorder="1" applyAlignment="1">
      <alignment horizontal="center" vertical="center"/>
    </xf>
    <xf numFmtId="171" fontId="7" fillId="0" borderId="1" xfId="2" applyNumberFormat="1" applyFont="1" applyFill="1" applyBorder="1" applyAlignment="1">
      <alignment horizontal="center" vertical="center"/>
    </xf>
    <xf numFmtId="171" fontId="10" fillId="0" borderId="1" xfId="2" applyNumberFormat="1" applyFont="1" applyFill="1" applyBorder="1" applyAlignment="1">
      <alignment horizontal="center" vertical="center"/>
    </xf>
    <xf numFmtId="0" fontId="11" fillId="0" borderId="0" xfId="0" applyFont="1"/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7" fillId="0" borderId="0" xfId="2" applyFont="1" applyAlignment="1">
      <alignment horizontal="right" vertical="top"/>
    </xf>
    <xf numFmtId="0" fontId="7" fillId="2" borderId="0" xfId="2" applyFont="1" applyFill="1" applyAlignment="1">
      <alignment horizontal="right" vertical="top"/>
    </xf>
    <xf numFmtId="0" fontId="9" fillId="0" borderId="0" xfId="2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 hidden="1"/>
    </xf>
    <xf numFmtId="167" fontId="1" fillId="0" borderId="0" xfId="0" applyNumberFormat="1" applyFont="1" applyFill="1" applyAlignment="1" applyProtection="1">
      <alignment horizontal="center"/>
      <protection hidden="1"/>
    </xf>
    <xf numFmtId="0" fontId="6" fillId="0" borderId="1" xfId="2" applyNumberFormat="1" applyFont="1" applyFill="1" applyBorder="1" applyAlignment="1" applyProtection="1">
      <alignment horizontal="left"/>
      <protection hidden="1"/>
    </xf>
    <xf numFmtId="0" fontId="4" fillId="0" borderId="0" xfId="2" applyFont="1" applyAlignment="1">
      <alignment horizontal="right" vertical="top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4" fillId="2" borderId="0" xfId="2" applyFont="1" applyFill="1" applyAlignment="1">
      <alignment horizontal="right" vertical="top"/>
    </xf>
    <xf numFmtId="0" fontId="3" fillId="0" borderId="0" xfId="0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opLeftCell="A19" workbookViewId="0">
      <selection activeCell="C27" sqref="C27"/>
    </sheetView>
  </sheetViews>
  <sheetFormatPr defaultColWidth="9.109375" defaultRowHeight="15.6"/>
  <cols>
    <col min="1" max="1" width="60.44140625" style="35" customWidth="1"/>
    <col min="2" max="2" width="36.109375" style="35" customWidth="1"/>
    <col min="3" max="3" width="16.33203125" style="35" customWidth="1"/>
    <col min="4" max="256" width="60.44140625" style="35" customWidth="1"/>
    <col min="257" max="16384" width="9.109375" style="35"/>
  </cols>
  <sheetData>
    <row r="1" spans="1:3">
      <c r="A1" s="33"/>
      <c r="B1" s="76" t="s">
        <v>78</v>
      </c>
      <c r="C1" s="76"/>
    </row>
    <row r="2" spans="1:3">
      <c r="A2" s="36"/>
      <c r="B2" s="76" t="s">
        <v>75</v>
      </c>
      <c r="C2" s="76"/>
    </row>
    <row r="3" spans="1:3">
      <c r="A3" s="36"/>
      <c r="B3" s="77" t="s">
        <v>117</v>
      </c>
      <c r="C3" s="77"/>
    </row>
    <row r="4" spans="1:3">
      <c r="A4" s="36"/>
      <c r="B4" s="34"/>
      <c r="C4" s="34"/>
    </row>
    <row r="5" spans="1:3">
      <c r="A5" s="36"/>
      <c r="B5" s="34"/>
      <c r="C5" s="34"/>
    </row>
    <row r="6" spans="1:3">
      <c r="A6" s="78" t="s">
        <v>79</v>
      </c>
      <c r="B6" s="78"/>
      <c r="C6" s="78"/>
    </row>
    <row r="7" spans="1:3">
      <c r="A7" s="37"/>
      <c r="B7" s="37"/>
      <c r="C7" s="37"/>
    </row>
    <row r="8" spans="1:3">
      <c r="A8" s="38"/>
      <c r="B8" s="39"/>
      <c r="C8" s="40" t="s">
        <v>80</v>
      </c>
    </row>
    <row r="9" spans="1:3">
      <c r="A9" s="41" t="s">
        <v>81</v>
      </c>
      <c r="B9" s="41" t="s">
        <v>82</v>
      </c>
      <c r="C9" s="42" t="s">
        <v>83</v>
      </c>
    </row>
    <row r="10" spans="1:3">
      <c r="A10" s="43">
        <v>1</v>
      </c>
      <c r="B10" s="43">
        <v>2</v>
      </c>
      <c r="C10" s="44">
        <v>3</v>
      </c>
    </row>
    <row r="11" spans="1:3">
      <c r="A11" s="45" t="s">
        <v>84</v>
      </c>
      <c r="B11" s="46" t="s">
        <v>85</v>
      </c>
      <c r="C11" s="68">
        <f>C12+C24</f>
        <v>6859.7</v>
      </c>
    </row>
    <row r="12" spans="1:3" ht="31.2">
      <c r="A12" s="48" t="s">
        <v>86</v>
      </c>
      <c r="B12" s="49" t="s">
        <v>87</v>
      </c>
      <c r="C12" s="69">
        <f>C13+C18+C21</f>
        <v>6773.4</v>
      </c>
    </row>
    <row r="13" spans="1:3" ht="46.8">
      <c r="A13" s="51" t="s">
        <v>88</v>
      </c>
      <c r="B13" s="46" t="s">
        <v>89</v>
      </c>
      <c r="C13" s="68">
        <f>C16+C14</f>
        <v>7342.5</v>
      </c>
    </row>
    <row r="14" spans="1:3" ht="72" customHeight="1">
      <c r="A14" s="48" t="s">
        <v>90</v>
      </c>
      <c r="B14" s="49" t="s">
        <v>91</v>
      </c>
      <c r="C14" s="69">
        <f>C15</f>
        <v>6800</v>
      </c>
    </row>
    <row r="15" spans="1:3" s="71" customFormat="1" ht="62.4">
      <c r="A15" s="52" t="s">
        <v>92</v>
      </c>
      <c r="B15" s="53" t="s">
        <v>93</v>
      </c>
      <c r="C15" s="70">
        <f>4148+2652</f>
        <v>6800</v>
      </c>
    </row>
    <row r="16" spans="1:3">
      <c r="A16" s="48" t="s">
        <v>94</v>
      </c>
      <c r="B16" s="49" t="s">
        <v>95</v>
      </c>
      <c r="C16" s="50">
        <f>C17</f>
        <v>542.5</v>
      </c>
    </row>
    <row r="17" spans="1:4">
      <c r="A17" s="52" t="s">
        <v>96</v>
      </c>
      <c r="B17" s="53" t="s">
        <v>97</v>
      </c>
      <c r="C17" s="54">
        <f>-357.7+900.2</f>
        <v>542.5</v>
      </c>
    </row>
    <row r="18" spans="1:4" ht="31.2">
      <c r="A18" s="51" t="s">
        <v>98</v>
      </c>
      <c r="B18" s="46" t="s">
        <v>99</v>
      </c>
      <c r="C18" s="47">
        <f>C19</f>
        <v>-3415</v>
      </c>
    </row>
    <row r="19" spans="1:4" ht="46.8">
      <c r="A19" s="48" t="s">
        <v>100</v>
      </c>
      <c r="B19" s="49" t="s">
        <v>101</v>
      </c>
      <c r="C19" s="50">
        <f>C20</f>
        <v>-3415</v>
      </c>
    </row>
    <row r="20" spans="1:4" ht="46.8">
      <c r="A20" s="52" t="s">
        <v>102</v>
      </c>
      <c r="B20" s="53" t="s">
        <v>103</v>
      </c>
      <c r="C20" s="54">
        <v>-3415</v>
      </c>
    </row>
    <row r="21" spans="1:4">
      <c r="A21" s="51" t="s">
        <v>104</v>
      </c>
      <c r="B21" s="46" t="s">
        <v>105</v>
      </c>
      <c r="C21" s="55">
        <f>C22</f>
        <v>2845.9</v>
      </c>
    </row>
    <row r="22" spans="1:4" ht="31.2">
      <c r="A22" s="56" t="s">
        <v>106</v>
      </c>
      <c r="B22" s="49" t="s">
        <v>107</v>
      </c>
      <c r="C22" s="57">
        <f>C23</f>
        <v>2845.9</v>
      </c>
    </row>
    <row r="23" spans="1:4" ht="31.2">
      <c r="A23" s="58" t="s">
        <v>108</v>
      </c>
      <c r="B23" s="53" t="s">
        <v>109</v>
      </c>
      <c r="C23" s="59">
        <f>2932.3-159.1+72.7</f>
        <v>2845.9</v>
      </c>
    </row>
    <row r="24" spans="1:4">
      <c r="A24" s="60" t="s">
        <v>110</v>
      </c>
      <c r="B24" s="61" t="s">
        <v>111</v>
      </c>
      <c r="C24" s="62">
        <f>C25</f>
        <v>86.3</v>
      </c>
    </row>
    <row r="25" spans="1:4" ht="31.2">
      <c r="A25" s="63" t="s">
        <v>112</v>
      </c>
      <c r="B25" s="64" t="s">
        <v>113</v>
      </c>
      <c r="C25" s="57">
        <f>C26</f>
        <v>86.3</v>
      </c>
    </row>
    <row r="26" spans="1:4" ht="31.2">
      <c r="A26" s="65" t="s">
        <v>114</v>
      </c>
      <c r="B26" s="66" t="s">
        <v>115</v>
      </c>
      <c r="C26" s="59">
        <v>86.3</v>
      </c>
    </row>
    <row r="27" spans="1:4">
      <c r="A27" s="45" t="s">
        <v>116</v>
      </c>
      <c r="B27" s="46"/>
      <c r="C27" s="68">
        <f>C11</f>
        <v>6859.7</v>
      </c>
      <c r="D27" s="67"/>
    </row>
  </sheetData>
  <mergeCells count="4">
    <mergeCell ref="B1:C1"/>
    <mergeCell ref="B2:C2"/>
    <mergeCell ref="B3:C3"/>
    <mergeCell ref="A6:C6"/>
  </mergeCells>
  <pageMargins left="0.31496062992125984" right="0.11811023622047245" top="0.55118110236220474" bottom="0.35433070866141736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showGridLines="0" tabSelected="1" topLeftCell="A67" workbookViewId="0">
      <selection activeCell="F34" sqref="F34"/>
    </sheetView>
  </sheetViews>
  <sheetFormatPr defaultColWidth="9.109375" defaultRowHeight="13.2"/>
  <cols>
    <col min="1" max="1" width="75.109375" customWidth="1"/>
    <col min="2" max="4" width="5.44140625" style="16" customWidth="1"/>
    <col min="5" max="5" width="11.33203125" style="16" customWidth="1"/>
    <col min="6" max="6" width="6.33203125" style="16" customWidth="1"/>
    <col min="7" max="7" width="12.5546875" customWidth="1"/>
    <col min="8" max="11" width="13.33203125" customWidth="1"/>
    <col min="12" max="235" width="9.109375" customWidth="1"/>
  </cols>
  <sheetData>
    <row r="1" spans="1:12" ht="12" customHeight="1">
      <c r="A1" s="22"/>
      <c r="B1" s="22"/>
      <c r="C1" s="22"/>
      <c r="D1" s="22"/>
      <c r="E1" s="22"/>
      <c r="F1" s="22"/>
      <c r="G1" s="23"/>
      <c r="H1" s="23"/>
      <c r="I1" s="20"/>
      <c r="J1" s="82" t="s">
        <v>118</v>
      </c>
      <c r="K1" s="82"/>
      <c r="L1" s="24"/>
    </row>
    <row r="2" spans="1:12" ht="12" customHeight="1">
      <c r="A2" s="25"/>
      <c r="B2" s="25"/>
      <c r="C2" s="25"/>
      <c r="D2" s="25"/>
      <c r="E2" s="25"/>
      <c r="F2" s="26"/>
      <c r="G2" s="23"/>
      <c r="H2" s="23"/>
      <c r="I2" s="82" t="s">
        <v>75</v>
      </c>
      <c r="J2" s="82"/>
      <c r="K2" s="82"/>
      <c r="L2" s="24"/>
    </row>
    <row r="3" spans="1:12" ht="12" customHeight="1">
      <c r="A3" s="25"/>
      <c r="B3" s="25"/>
      <c r="C3" s="25"/>
      <c r="D3" s="25"/>
      <c r="E3" s="26"/>
      <c r="F3" s="26"/>
      <c r="G3" s="23"/>
      <c r="H3" s="23"/>
      <c r="I3" s="27"/>
      <c r="J3" s="84" t="s">
        <v>77</v>
      </c>
      <c r="K3" s="84"/>
      <c r="L3" s="28"/>
    </row>
    <row r="4" spans="1:12" s="20" customFormat="1" ht="12" customHeight="1">
      <c r="A4" s="25"/>
      <c r="B4" s="25"/>
      <c r="C4" s="25"/>
      <c r="D4" s="25"/>
      <c r="E4" s="26"/>
      <c r="F4" s="26"/>
      <c r="G4" s="23"/>
      <c r="H4" s="23"/>
      <c r="I4" s="27"/>
      <c r="J4" s="18"/>
      <c r="K4" s="18"/>
      <c r="L4" s="28"/>
    </row>
    <row r="5" spans="1:12">
      <c r="A5" s="85" t="s">
        <v>76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29"/>
    </row>
    <row r="6" spans="1:1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20"/>
    </row>
    <row r="7" spans="1:1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20"/>
    </row>
    <row r="8" spans="1:12">
      <c r="A8" s="83"/>
      <c r="B8" s="83"/>
      <c r="C8" s="83"/>
      <c r="D8" s="83"/>
      <c r="E8" s="83"/>
      <c r="F8" s="83"/>
      <c r="G8" s="83"/>
      <c r="H8" s="21"/>
      <c r="I8" s="21"/>
      <c r="J8" s="21"/>
      <c r="K8" s="21"/>
      <c r="L8" s="20"/>
    </row>
    <row r="9" spans="1:12">
      <c r="A9" s="5"/>
      <c r="B9" s="12"/>
      <c r="C9" s="10"/>
      <c r="D9" s="12"/>
      <c r="E9" s="12"/>
      <c r="F9" s="12"/>
      <c r="G9" s="6"/>
      <c r="H9" s="1"/>
      <c r="I9" s="1"/>
      <c r="J9" s="1"/>
      <c r="K9" s="6" t="s">
        <v>74</v>
      </c>
    </row>
    <row r="10" spans="1:12" ht="86.25" customHeight="1">
      <c r="A10" s="7" t="s">
        <v>73</v>
      </c>
      <c r="B10" s="7" t="s">
        <v>72</v>
      </c>
      <c r="C10" s="7" t="s">
        <v>71</v>
      </c>
      <c r="D10" s="7" t="s">
        <v>70</v>
      </c>
      <c r="E10" s="7" t="s">
        <v>69</v>
      </c>
      <c r="F10" s="7" t="s">
        <v>68</v>
      </c>
      <c r="G10" s="8" t="s">
        <v>67</v>
      </c>
      <c r="H10" s="8" t="s">
        <v>66</v>
      </c>
      <c r="I10" s="8" t="s">
        <v>65</v>
      </c>
      <c r="J10" s="8" t="s">
        <v>64</v>
      </c>
      <c r="K10" s="8" t="s">
        <v>63</v>
      </c>
    </row>
    <row r="11" spans="1:12">
      <c r="A11" s="72">
        <v>1</v>
      </c>
      <c r="B11" s="73">
        <v>2</v>
      </c>
      <c r="C11" s="73">
        <v>3</v>
      </c>
      <c r="D11" s="73">
        <v>4</v>
      </c>
      <c r="E11" s="73">
        <v>5</v>
      </c>
      <c r="F11" s="73">
        <v>6</v>
      </c>
      <c r="G11" s="74">
        <v>7</v>
      </c>
      <c r="H11" s="74">
        <v>8</v>
      </c>
      <c r="I11" s="74">
        <v>9</v>
      </c>
      <c r="J11" s="74">
        <v>10</v>
      </c>
      <c r="K11" s="74">
        <v>11</v>
      </c>
      <c r="L11" s="19"/>
    </row>
    <row r="12" spans="1:12" s="75" customFormat="1">
      <c r="A12" s="9" t="s">
        <v>62</v>
      </c>
      <c r="B12" s="13">
        <v>40</v>
      </c>
      <c r="C12" s="31"/>
      <c r="D12" s="31"/>
      <c r="E12" s="14"/>
      <c r="F12" s="15"/>
      <c r="G12" s="32">
        <v>2631.2</v>
      </c>
      <c r="H12" s="32">
        <v>0</v>
      </c>
      <c r="I12" s="32">
        <v>0</v>
      </c>
      <c r="J12" s="32">
        <v>900.2</v>
      </c>
      <c r="K12" s="32">
        <v>1731</v>
      </c>
    </row>
    <row r="13" spans="1:12" s="75" customFormat="1">
      <c r="A13" s="9" t="s">
        <v>50</v>
      </c>
      <c r="B13" s="13">
        <v>40</v>
      </c>
      <c r="C13" s="31">
        <v>4</v>
      </c>
      <c r="D13" s="31">
        <v>0</v>
      </c>
      <c r="E13" s="14"/>
      <c r="F13" s="15"/>
      <c r="G13" s="32">
        <v>2631.2</v>
      </c>
      <c r="H13" s="32">
        <v>0</v>
      </c>
      <c r="I13" s="32">
        <v>0</v>
      </c>
      <c r="J13" s="32">
        <v>900.2</v>
      </c>
      <c r="K13" s="32">
        <v>1731</v>
      </c>
    </row>
    <row r="14" spans="1:12">
      <c r="A14" s="9" t="s">
        <v>49</v>
      </c>
      <c r="B14" s="13">
        <v>40</v>
      </c>
      <c r="C14" s="31">
        <v>4</v>
      </c>
      <c r="D14" s="31">
        <v>1</v>
      </c>
      <c r="E14" s="14"/>
      <c r="F14" s="15"/>
      <c r="G14" s="32">
        <f t="shared" ref="G14:G79" si="0">H14+I14+J14+K14</f>
        <v>1731</v>
      </c>
      <c r="H14" s="32">
        <v>0</v>
      </c>
      <c r="I14" s="32">
        <v>0</v>
      </c>
      <c r="J14" s="32">
        <v>0</v>
      </c>
      <c r="K14" s="32">
        <v>1731</v>
      </c>
    </row>
    <row r="15" spans="1:12" ht="24.6" customHeight="1">
      <c r="A15" s="9" t="s">
        <v>48</v>
      </c>
      <c r="B15" s="13">
        <v>40</v>
      </c>
      <c r="C15" s="31">
        <v>4</v>
      </c>
      <c r="D15" s="31">
        <v>1</v>
      </c>
      <c r="E15" s="14" t="s">
        <v>47</v>
      </c>
      <c r="F15" s="15"/>
      <c r="G15" s="32">
        <f t="shared" si="0"/>
        <v>1731</v>
      </c>
      <c r="H15" s="32">
        <v>0</v>
      </c>
      <c r="I15" s="32">
        <v>0</v>
      </c>
      <c r="J15" s="32">
        <v>0</v>
      </c>
      <c r="K15" s="32">
        <v>1731</v>
      </c>
    </row>
    <row r="16" spans="1:12">
      <c r="A16" s="9" t="s">
        <v>46</v>
      </c>
      <c r="B16" s="13">
        <v>40</v>
      </c>
      <c r="C16" s="31">
        <v>4</v>
      </c>
      <c r="D16" s="31">
        <v>1</v>
      </c>
      <c r="E16" s="14" t="s">
        <v>45</v>
      </c>
      <c r="F16" s="15"/>
      <c r="G16" s="32">
        <f t="shared" si="0"/>
        <v>1731</v>
      </c>
      <c r="H16" s="32">
        <v>0</v>
      </c>
      <c r="I16" s="32">
        <v>0</v>
      </c>
      <c r="J16" s="32">
        <v>0</v>
      </c>
      <c r="K16" s="32">
        <v>1731</v>
      </c>
    </row>
    <row r="17" spans="1:11" ht="21">
      <c r="A17" s="9" t="s">
        <v>44</v>
      </c>
      <c r="B17" s="13">
        <v>40</v>
      </c>
      <c r="C17" s="31">
        <v>4</v>
      </c>
      <c r="D17" s="31">
        <v>1</v>
      </c>
      <c r="E17" s="14" t="s">
        <v>43</v>
      </c>
      <c r="F17" s="15"/>
      <c r="G17" s="32">
        <f t="shared" si="0"/>
        <v>1731</v>
      </c>
      <c r="H17" s="32">
        <v>0</v>
      </c>
      <c r="I17" s="32">
        <v>0</v>
      </c>
      <c r="J17" s="32">
        <v>0</v>
      </c>
      <c r="K17" s="32">
        <v>1731</v>
      </c>
    </row>
    <row r="18" spans="1:11">
      <c r="A18" s="9" t="s">
        <v>42</v>
      </c>
      <c r="B18" s="13">
        <v>40</v>
      </c>
      <c r="C18" s="31">
        <v>4</v>
      </c>
      <c r="D18" s="31">
        <v>1</v>
      </c>
      <c r="E18" s="14" t="s">
        <v>38</v>
      </c>
      <c r="F18" s="15"/>
      <c r="G18" s="32">
        <f t="shared" si="0"/>
        <v>1731</v>
      </c>
      <c r="H18" s="32">
        <v>0</v>
      </c>
      <c r="I18" s="32">
        <v>0</v>
      </c>
      <c r="J18" s="32">
        <v>0</v>
      </c>
      <c r="K18" s="32">
        <v>1731</v>
      </c>
    </row>
    <row r="19" spans="1:11" ht="31.2">
      <c r="A19" s="9" t="s">
        <v>61</v>
      </c>
      <c r="B19" s="13">
        <v>40</v>
      </c>
      <c r="C19" s="31">
        <v>4</v>
      </c>
      <c r="D19" s="31">
        <v>1</v>
      </c>
      <c r="E19" s="14" t="s">
        <v>38</v>
      </c>
      <c r="F19" s="15" t="s">
        <v>60</v>
      </c>
      <c r="G19" s="32">
        <f t="shared" si="0"/>
        <v>904.5</v>
      </c>
      <c r="H19" s="32">
        <v>0</v>
      </c>
      <c r="I19" s="32">
        <v>0</v>
      </c>
      <c r="J19" s="32">
        <v>0</v>
      </c>
      <c r="K19" s="32">
        <v>904.5</v>
      </c>
    </row>
    <row r="20" spans="1:11">
      <c r="A20" s="9" t="s">
        <v>59</v>
      </c>
      <c r="B20" s="13">
        <v>40</v>
      </c>
      <c r="C20" s="31">
        <v>4</v>
      </c>
      <c r="D20" s="31">
        <v>1</v>
      </c>
      <c r="E20" s="14" t="s">
        <v>38</v>
      </c>
      <c r="F20" s="15" t="s">
        <v>58</v>
      </c>
      <c r="G20" s="32">
        <f t="shared" si="0"/>
        <v>904.5</v>
      </c>
      <c r="H20" s="32">
        <v>0</v>
      </c>
      <c r="I20" s="32">
        <v>0</v>
      </c>
      <c r="J20" s="32">
        <v>0</v>
      </c>
      <c r="K20" s="32">
        <v>904.5</v>
      </c>
    </row>
    <row r="21" spans="1:11">
      <c r="A21" s="9" t="s">
        <v>57</v>
      </c>
      <c r="B21" s="13">
        <v>40</v>
      </c>
      <c r="C21" s="31">
        <v>4</v>
      </c>
      <c r="D21" s="31">
        <v>1</v>
      </c>
      <c r="E21" s="14" t="s">
        <v>38</v>
      </c>
      <c r="F21" s="15" t="s">
        <v>56</v>
      </c>
      <c r="G21" s="32">
        <f t="shared" si="0"/>
        <v>694.7</v>
      </c>
      <c r="H21" s="32">
        <v>0</v>
      </c>
      <c r="I21" s="32">
        <v>0</v>
      </c>
      <c r="J21" s="32">
        <v>0</v>
      </c>
      <c r="K21" s="32">
        <v>694.7</v>
      </c>
    </row>
    <row r="22" spans="1:11" ht="21">
      <c r="A22" s="9" t="s">
        <v>55</v>
      </c>
      <c r="B22" s="13">
        <v>40</v>
      </c>
      <c r="C22" s="31">
        <v>4</v>
      </c>
      <c r="D22" s="31">
        <v>1</v>
      </c>
      <c r="E22" s="14" t="s">
        <v>38</v>
      </c>
      <c r="F22" s="15" t="s">
        <v>54</v>
      </c>
      <c r="G22" s="32">
        <f t="shared" si="0"/>
        <v>209.8</v>
      </c>
      <c r="H22" s="32">
        <v>0</v>
      </c>
      <c r="I22" s="32">
        <v>0</v>
      </c>
      <c r="J22" s="32">
        <v>0</v>
      </c>
      <c r="K22" s="32">
        <v>209.8</v>
      </c>
    </row>
    <row r="23" spans="1:11">
      <c r="A23" s="9" t="s">
        <v>7</v>
      </c>
      <c r="B23" s="13">
        <v>40</v>
      </c>
      <c r="C23" s="31">
        <v>4</v>
      </c>
      <c r="D23" s="31">
        <v>1</v>
      </c>
      <c r="E23" s="14" t="s">
        <v>38</v>
      </c>
      <c r="F23" s="15" t="s">
        <v>6</v>
      </c>
      <c r="G23" s="32">
        <f t="shared" si="0"/>
        <v>826.5</v>
      </c>
      <c r="H23" s="32">
        <v>0</v>
      </c>
      <c r="I23" s="32">
        <v>0</v>
      </c>
      <c r="J23" s="32">
        <v>0</v>
      </c>
      <c r="K23" s="32">
        <v>826.5</v>
      </c>
    </row>
    <row r="24" spans="1:11">
      <c r="A24" s="9" t="s">
        <v>5</v>
      </c>
      <c r="B24" s="13">
        <v>40</v>
      </c>
      <c r="C24" s="31">
        <v>4</v>
      </c>
      <c r="D24" s="31">
        <v>1</v>
      </c>
      <c r="E24" s="14" t="s">
        <v>38</v>
      </c>
      <c r="F24" s="15" t="s">
        <v>4</v>
      </c>
      <c r="G24" s="32">
        <f t="shared" si="0"/>
        <v>37</v>
      </c>
      <c r="H24" s="32">
        <v>0</v>
      </c>
      <c r="I24" s="32">
        <v>0</v>
      </c>
      <c r="J24" s="32">
        <v>0</v>
      </c>
      <c r="K24" s="32">
        <v>37</v>
      </c>
    </row>
    <row r="25" spans="1:11">
      <c r="A25" s="9" t="s">
        <v>31</v>
      </c>
      <c r="B25" s="13">
        <v>40</v>
      </c>
      <c r="C25" s="31">
        <v>4</v>
      </c>
      <c r="D25" s="31">
        <v>1</v>
      </c>
      <c r="E25" s="14" t="s">
        <v>38</v>
      </c>
      <c r="F25" s="15" t="s">
        <v>29</v>
      </c>
      <c r="G25" s="32">
        <f t="shared" si="0"/>
        <v>37</v>
      </c>
      <c r="H25" s="32">
        <v>0</v>
      </c>
      <c r="I25" s="32">
        <v>0</v>
      </c>
      <c r="J25" s="32">
        <v>0</v>
      </c>
      <c r="K25" s="32">
        <v>37</v>
      </c>
    </row>
    <row r="26" spans="1:11">
      <c r="A26" s="9" t="s">
        <v>41</v>
      </c>
      <c r="B26" s="13">
        <v>40</v>
      </c>
      <c r="C26" s="31">
        <v>4</v>
      </c>
      <c r="D26" s="31">
        <v>1</v>
      </c>
      <c r="E26" s="14" t="s">
        <v>38</v>
      </c>
      <c r="F26" s="15" t="s">
        <v>40</v>
      </c>
      <c r="G26" s="32">
        <f t="shared" si="0"/>
        <v>789.5</v>
      </c>
      <c r="H26" s="32">
        <v>0</v>
      </c>
      <c r="I26" s="32">
        <v>0</v>
      </c>
      <c r="J26" s="32">
        <v>0</v>
      </c>
      <c r="K26" s="32">
        <v>789.5</v>
      </c>
    </row>
    <row r="27" spans="1:11">
      <c r="A27" s="9" t="s">
        <v>53</v>
      </c>
      <c r="B27" s="13">
        <v>40</v>
      </c>
      <c r="C27" s="31">
        <v>4</v>
      </c>
      <c r="D27" s="31">
        <v>1</v>
      </c>
      <c r="E27" s="14" t="s">
        <v>38</v>
      </c>
      <c r="F27" s="15" t="s">
        <v>52</v>
      </c>
      <c r="G27" s="32">
        <f t="shared" si="0"/>
        <v>789.5</v>
      </c>
      <c r="H27" s="32">
        <v>0</v>
      </c>
      <c r="I27" s="32">
        <v>0</v>
      </c>
      <c r="J27" s="32">
        <v>0</v>
      </c>
      <c r="K27" s="32">
        <v>789.5</v>
      </c>
    </row>
    <row r="28" spans="1:11" s="20" customFormat="1">
      <c r="A28" s="9" t="s">
        <v>119</v>
      </c>
      <c r="B28" s="13">
        <v>40</v>
      </c>
      <c r="C28" s="31">
        <v>4</v>
      </c>
      <c r="D28" s="31">
        <v>12</v>
      </c>
      <c r="E28" s="14"/>
      <c r="F28" s="15"/>
      <c r="G28" s="32">
        <v>900.2</v>
      </c>
      <c r="H28" s="32">
        <v>0</v>
      </c>
      <c r="I28" s="32">
        <v>0</v>
      </c>
      <c r="J28" s="32">
        <v>900.2</v>
      </c>
      <c r="K28" s="32">
        <v>0</v>
      </c>
    </row>
    <row r="29" spans="1:11" s="20" customFormat="1" ht="25.8" customHeight="1">
      <c r="A29" s="9" t="s">
        <v>120</v>
      </c>
      <c r="B29" s="13">
        <v>40</v>
      </c>
      <c r="C29" s="31">
        <v>4</v>
      </c>
      <c r="D29" s="31">
        <v>12</v>
      </c>
      <c r="E29" s="14" t="s">
        <v>121</v>
      </c>
      <c r="F29" s="15"/>
      <c r="G29" s="32">
        <v>900.2</v>
      </c>
      <c r="H29" s="32">
        <v>0</v>
      </c>
      <c r="I29" s="32">
        <v>0</v>
      </c>
      <c r="J29" s="32">
        <v>900.2</v>
      </c>
      <c r="K29" s="32">
        <v>0</v>
      </c>
    </row>
    <row r="30" spans="1:11" s="20" customFormat="1">
      <c r="A30" s="9" t="s">
        <v>122</v>
      </c>
      <c r="B30" s="13">
        <v>40</v>
      </c>
      <c r="C30" s="31">
        <v>4</v>
      </c>
      <c r="D30" s="31">
        <v>12</v>
      </c>
      <c r="E30" s="14" t="s">
        <v>123</v>
      </c>
      <c r="F30" s="15"/>
      <c r="G30" s="32">
        <v>900.2</v>
      </c>
      <c r="H30" s="32">
        <v>0</v>
      </c>
      <c r="I30" s="32">
        <v>0</v>
      </c>
      <c r="J30" s="32">
        <v>900.2</v>
      </c>
      <c r="K30" s="32">
        <v>0</v>
      </c>
    </row>
    <row r="31" spans="1:11" s="20" customFormat="1" ht="36" customHeight="1">
      <c r="A31" s="9" t="s">
        <v>124</v>
      </c>
      <c r="B31" s="13">
        <v>40</v>
      </c>
      <c r="C31" s="31">
        <v>4</v>
      </c>
      <c r="D31" s="31">
        <v>12</v>
      </c>
      <c r="E31" s="14" t="s">
        <v>125</v>
      </c>
      <c r="F31" s="15"/>
      <c r="G31" s="32">
        <v>900.2</v>
      </c>
      <c r="H31" s="32">
        <v>0</v>
      </c>
      <c r="I31" s="32">
        <v>0</v>
      </c>
      <c r="J31" s="32">
        <v>900.2</v>
      </c>
      <c r="K31" s="32">
        <v>0</v>
      </c>
    </row>
    <row r="32" spans="1:11" s="20" customFormat="1">
      <c r="A32" s="9" t="s">
        <v>126</v>
      </c>
      <c r="B32" s="13">
        <v>40</v>
      </c>
      <c r="C32" s="31">
        <v>4</v>
      </c>
      <c r="D32" s="31">
        <v>12</v>
      </c>
      <c r="E32" s="14" t="s">
        <v>127</v>
      </c>
      <c r="F32" s="15"/>
      <c r="G32" s="32">
        <v>900.2</v>
      </c>
      <c r="H32" s="32">
        <v>0</v>
      </c>
      <c r="I32" s="32">
        <v>0</v>
      </c>
      <c r="J32" s="32">
        <v>900.2</v>
      </c>
      <c r="K32" s="32">
        <v>0</v>
      </c>
    </row>
    <row r="33" spans="1:11" s="20" customFormat="1">
      <c r="A33" s="9" t="s">
        <v>128</v>
      </c>
      <c r="B33" s="13">
        <v>40</v>
      </c>
      <c r="C33" s="31">
        <v>4</v>
      </c>
      <c r="D33" s="31">
        <v>12</v>
      </c>
      <c r="E33" s="14" t="s">
        <v>127</v>
      </c>
      <c r="F33" s="15" t="s">
        <v>129</v>
      </c>
      <c r="G33" s="32">
        <v>900.2</v>
      </c>
      <c r="H33" s="32">
        <v>0</v>
      </c>
      <c r="I33" s="32">
        <v>0</v>
      </c>
      <c r="J33" s="32">
        <v>900.2</v>
      </c>
      <c r="K33" s="32">
        <v>0</v>
      </c>
    </row>
    <row r="34" spans="1:11" s="20" customFormat="1" ht="25.2" customHeight="1">
      <c r="A34" s="9" t="s">
        <v>130</v>
      </c>
      <c r="B34" s="13">
        <v>40</v>
      </c>
      <c r="C34" s="31">
        <v>4</v>
      </c>
      <c r="D34" s="31">
        <v>12</v>
      </c>
      <c r="E34" s="14" t="s">
        <v>127</v>
      </c>
      <c r="F34" s="15" t="s">
        <v>131</v>
      </c>
      <c r="G34" s="32">
        <v>900.2</v>
      </c>
      <c r="H34" s="32">
        <v>0</v>
      </c>
      <c r="I34" s="32">
        <v>0</v>
      </c>
      <c r="J34" s="32">
        <v>900.2</v>
      </c>
      <c r="K34" s="32">
        <v>0</v>
      </c>
    </row>
    <row r="35" spans="1:11" s="20" customFormat="1" ht="25.2" customHeight="1">
      <c r="A35" s="9" t="s">
        <v>132</v>
      </c>
      <c r="B35" s="13">
        <v>40</v>
      </c>
      <c r="C35" s="31">
        <v>4</v>
      </c>
      <c r="D35" s="31">
        <v>12</v>
      </c>
      <c r="E35" s="14" t="s">
        <v>127</v>
      </c>
      <c r="F35" s="15" t="s">
        <v>133</v>
      </c>
      <c r="G35" s="32">
        <v>900.2</v>
      </c>
      <c r="H35" s="32">
        <v>0</v>
      </c>
      <c r="I35" s="32">
        <v>0</v>
      </c>
      <c r="J35" s="32">
        <v>900.2</v>
      </c>
      <c r="K35" s="32">
        <v>0</v>
      </c>
    </row>
    <row r="36" spans="1:11">
      <c r="A36" s="9" t="s">
        <v>51</v>
      </c>
      <c r="B36" s="13">
        <v>231</v>
      </c>
      <c r="C36" s="31">
        <v>4</v>
      </c>
      <c r="D36" s="31"/>
      <c r="E36" s="14"/>
      <c r="F36" s="15"/>
      <c r="G36" s="32">
        <f t="shared" si="0"/>
        <v>4228.5</v>
      </c>
      <c r="H36" s="32">
        <v>86.3</v>
      </c>
      <c r="I36" s="32">
        <v>-3415</v>
      </c>
      <c r="J36" s="32">
        <v>6442.3</v>
      </c>
      <c r="K36" s="32">
        <v>1114.9000000000001</v>
      </c>
    </row>
    <row r="37" spans="1:11">
      <c r="A37" s="9" t="s">
        <v>50</v>
      </c>
      <c r="B37" s="13">
        <v>231</v>
      </c>
      <c r="C37" s="31">
        <v>4</v>
      </c>
      <c r="D37" s="31"/>
      <c r="E37" s="14"/>
      <c r="F37" s="15"/>
      <c r="G37" s="32">
        <f t="shared" si="0"/>
        <v>1114.9000000000001</v>
      </c>
      <c r="H37" s="32">
        <v>0</v>
      </c>
      <c r="I37" s="32">
        <v>0</v>
      </c>
      <c r="J37" s="32">
        <v>0</v>
      </c>
      <c r="K37" s="32">
        <v>1114.9000000000001</v>
      </c>
    </row>
    <row r="38" spans="1:11">
      <c r="A38" s="9" t="s">
        <v>49</v>
      </c>
      <c r="B38" s="13">
        <v>231</v>
      </c>
      <c r="C38" s="31">
        <v>4</v>
      </c>
      <c r="D38" s="31">
        <v>1</v>
      </c>
      <c r="E38" s="14"/>
      <c r="F38" s="15"/>
      <c r="G38" s="32">
        <f t="shared" si="0"/>
        <v>1114.9000000000001</v>
      </c>
      <c r="H38" s="32">
        <v>0</v>
      </c>
      <c r="I38" s="32">
        <v>0</v>
      </c>
      <c r="J38" s="32">
        <v>0</v>
      </c>
      <c r="K38" s="32">
        <v>1114.9000000000001</v>
      </c>
    </row>
    <row r="39" spans="1:11" ht="21">
      <c r="A39" s="9" t="s">
        <v>48</v>
      </c>
      <c r="B39" s="13">
        <v>231</v>
      </c>
      <c r="C39" s="31">
        <v>4</v>
      </c>
      <c r="D39" s="31">
        <v>1</v>
      </c>
      <c r="E39" s="14" t="s">
        <v>47</v>
      </c>
      <c r="F39" s="15"/>
      <c r="G39" s="32">
        <f t="shared" si="0"/>
        <v>1114.9000000000001</v>
      </c>
      <c r="H39" s="32">
        <v>0</v>
      </c>
      <c r="I39" s="32">
        <v>0</v>
      </c>
      <c r="J39" s="32">
        <v>0</v>
      </c>
      <c r="K39" s="32">
        <v>1114.9000000000001</v>
      </c>
    </row>
    <row r="40" spans="1:11">
      <c r="A40" s="9" t="s">
        <v>46</v>
      </c>
      <c r="B40" s="13">
        <v>231</v>
      </c>
      <c r="C40" s="31">
        <v>4</v>
      </c>
      <c r="D40" s="31">
        <v>1</v>
      </c>
      <c r="E40" s="14" t="s">
        <v>45</v>
      </c>
      <c r="F40" s="15"/>
      <c r="G40" s="32">
        <f t="shared" si="0"/>
        <v>1114.9000000000001</v>
      </c>
      <c r="H40" s="32">
        <v>0</v>
      </c>
      <c r="I40" s="32">
        <v>0</v>
      </c>
      <c r="J40" s="32">
        <v>0</v>
      </c>
      <c r="K40" s="32">
        <v>1114.9000000000001</v>
      </c>
    </row>
    <row r="41" spans="1:11" ht="21">
      <c r="A41" s="9" t="s">
        <v>44</v>
      </c>
      <c r="B41" s="13">
        <v>231</v>
      </c>
      <c r="C41" s="31">
        <v>4</v>
      </c>
      <c r="D41" s="31">
        <v>1</v>
      </c>
      <c r="E41" s="14" t="s">
        <v>43</v>
      </c>
      <c r="F41" s="15"/>
      <c r="G41" s="32">
        <f t="shared" si="0"/>
        <v>1114.9000000000001</v>
      </c>
      <c r="H41" s="32">
        <v>0</v>
      </c>
      <c r="I41" s="32">
        <v>0</v>
      </c>
      <c r="J41" s="32">
        <v>0</v>
      </c>
      <c r="K41" s="32">
        <v>1114.9000000000001</v>
      </c>
    </row>
    <row r="42" spans="1:11">
      <c r="A42" s="9" t="s">
        <v>42</v>
      </c>
      <c r="B42" s="13">
        <v>231</v>
      </c>
      <c r="C42" s="31">
        <v>4</v>
      </c>
      <c r="D42" s="31">
        <v>1</v>
      </c>
      <c r="E42" s="14" t="s">
        <v>38</v>
      </c>
      <c r="F42" s="15"/>
      <c r="G42" s="32">
        <f t="shared" si="0"/>
        <v>1114.9000000000001</v>
      </c>
      <c r="H42" s="32">
        <v>0</v>
      </c>
      <c r="I42" s="32">
        <v>0</v>
      </c>
      <c r="J42" s="32">
        <v>0</v>
      </c>
      <c r="K42" s="32">
        <v>1114.9000000000001</v>
      </c>
    </row>
    <row r="43" spans="1:11">
      <c r="A43" s="9" t="s">
        <v>7</v>
      </c>
      <c r="B43" s="13">
        <v>231</v>
      </c>
      <c r="C43" s="31">
        <v>4</v>
      </c>
      <c r="D43" s="31">
        <v>1</v>
      </c>
      <c r="E43" s="14" t="s">
        <v>38</v>
      </c>
      <c r="F43" s="15" t="s">
        <v>6</v>
      </c>
      <c r="G43" s="32">
        <f t="shared" si="0"/>
        <v>1114.9000000000001</v>
      </c>
      <c r="H43" s="32">
        <v>0</v>
      </c>
      <c r="I43" s="32">
        <v>0</v>
      </c>
      <c r="J43" s="32">
        <v>0</v>
      </c>
      <c r="K43" s="32">
        <v>1114.9000000000001</v>
      </c>
    </row>
    <row r="44" spans="1:11">
      <c r="A44" s="9" t="s">
        <v>5</v>
      </c>
      <c r="B44" s="13">
        <v>231</v>
      </c>
      <c r="C44" s="31">
        <v>4</v>
      </c>
      <c r="D44" s="31">
        <v>1</v>
      </c>
      <c r="E44" s="14" t="s">
        <v>38</v>
      </c>
      <c r="F44" s="15" t="s">
        <v>4</v>
      </c>
      <c r="G44" s="32">
        <f t="shared" si="0"/>
        <v>1080.7</v>
      </c>
      <c r="H44" s="32">
        <v>0</v>
      </c>
      <c r="I44" s="32">
        <v>0</v>
      </c>
      <c r="J44" s="32">
        <v>0</v>
      </c>
      <c r="K44" s="32">
        <v>1080.7</v>
      </c>
    </row>
    <row r="45" spans="1:11" ht="21">
      <c r="A45" s="9" t="s">
        <v>3</v>
      </c>
      <c r="B45" s="13">
        <v>231</v>
      </c>
      <c r="C45" s="31">
        <v>4</v>
      </c>
      <c r="D45" s="31">
        <v>1</v>
      </c>
      <c r="E45" s="14" t="s">
        <v>38</v>
      </c>
      <c r="F45" s="15" t="s">
        <v>1</v>
      </c>
      <c r="G45" s="32">
        <f t="shared" si="0"/>
        <v>1008</v>
      </c>
      <c r="H45" s="32">
        <v>0</v>
      </c>
      <c r="I45" s="32">
        <v>0</v>
      </c>
      <c r="J45" s="32">
        <v>0</v>
      </c>
      <c r="K45" s="32">
        <v>1008</v>
      </c>
    </row>
    <row r="46" spans="1:11">
      <c r="A46" s="9" t="s">
        <v>31</v>
      </c>
      <c r="B46" s="13">
        <v>231</v>
      </c>
      <c r="C46" s="31">
        <v>4</v>
      </c>
      <c r="D46" s="31">
        <v>1</v>
      </c>
      <c r="E46" s="14" t="s">
        <v>38</v>
      </c>
      <c r="F46" s="15" t="s">
        <v>29</v>
      </c>
      <c r="G46" s="32">
        <f t="shared" si="0"/>
        <v>72.7</v>
      </c>
      <c r="H46" s="32">
        <v>0</v>
      </c>
      <c r="I46" s="32">
        <v>0</v>
      </c>
      <c r="J46" s="32">
        <v>0</v>
      </c>
      <c r="K46" s="32">
        <v>72.7</v>
      </c>
    </row>
    <row r="47" spans="1:11">
      <c r="A47" s="9" t="s">
        <v>41</v>
      </c>
      <c r="B47" s="13">
        <v>231</v>
      </c>
      <c r="C47" s="31">
        <v>4</v>
      </c>
      <c r="D47" s="31">
        <v>1</v>
      </c>
      <c r="E47" s="14" t="s">
        <v>38</v>
      </c>
      <c r="F47" s="15" t="s">
        <v>40</v>
      </c>
      <c r="G47" s="32">
        <f t="shared" si="0"/>
        <v>34.200000000000003</v>
      </c>
      <c r="H47" s="32">
        <v>0</v>
      </c>
      <c r="I47" s="32">
        <v>0</v>
      </c>
      <c r="J47" s="32">
        <v>0</v>
      </c>
      <c r="K47" s="32">
        <v>34.200000000000003</v>
      </c>
    </row>
    <row r="48" spans="1:11" ht="21">
      <c r="A48" s="9" t="s">
        <v>39</v>
      </c>
      <c r="B48" s="13">
        <v>231</v>
      </c>
      <c r="C48" s="31">
        <v>4</v>
      </c>
      <c r="D48" s="31">
        <v>1</v>
      </c>
      <c r="E48" s="14" t="s">
        <v>38</v>
      </c>
      <c r="F48" s="15" t="s">
        <v>37</v>
      </c>
      <c r="G48" s="32">
        <f t="shared" si="0"/>
        <v>34.200000000000003</v>
      </c>
      <c r="H48" s="32">
        <v>0</v>
      </c>
      <c r="I48" s="32">
        <v>0</v>
      </c>
      <c r="J48" s="32">
        <v>0</v>
      </c>
      <c r="K48" s="32">
        <v>34.200000000000003</v>
      </c>
    </row>
    <row r="49" spans="1:11">
      <c r="A49" s="9" t="s">
        <v>36</v>
      </c>
      <c r="B49" s="13">
        <v>231</v>
      </c>
      <c r="C49" s="31">
        <v>7</v>
      </c>
      <c r="D49" s="31"/>
      <c r="E49" s="14"/>
      <c r="F49" s="15"/>
      <c r="G49" s="32">
        <f t="shared" si="0"/>
        <v>3113.6000000000004</v>
      </c>
      <c r="H49" s="32">
        <v>86.3</v>
      </c>
      <c r="I49" s="32">
        <v>-3415</v>
      </c>
      <c r="J49" s="32">
        <v>6442.3</v>
      </c>
      <c r="K49" s="32">
        <v>0</v>
      </c>
    </row>
    <row r="50" spans="1:11">
      <c r="A50" s="9" t="s">
        <v>35</v>
      </c>
      <c r="B50" s="13">
        <v>231</v>
      </c>
      <c r="C50" s="31">
        <v>7</v>
      </c>
      <c r="D50" s="31">
        <v>2</v>
      </c>
      <c r="E50" s="14"/>
      <c r="F50" s="15"/>
      <c r="G50" s="32">
        <f t="shared" si="0"/>
        <v>-3328.7</v>
      </c>
      <c r="H50" s="32">
        <v>86.3</v>
      </c>
      <c r="I50" s="32">
        <v>-3415</v>
      </c>
      <c r="J50" s="32">
        <v>0</v>
      </c>
      <c r="K50" s="32">
        <v>0</v>
      </c>
    </row>
    <row r="51" spans="1:11" ht="21">
      <c r="A51" s="9" t="s">
        <v>14</v>
      </c>
      <c r="B51" s="13">
        <v>231</v>
      </c>
      <c r="C51" s="31">
        <v>7</v>
      </c>
      <c r="D51" s="31">
        <v>2</v>
      </c>
      <c r="E51" s="14" t="s">
        <v>13</v>
      </c>
      <c r="F51" s="15"/>
      <c r="G51" s="32">
        <f t="shared" si="0"/>
        <v>-3328.7</v>
      </c>
      <c r="H51" s="32">
        <v>86.3</v>
      </c>
      <c r="I51" s="32">
        <v>-3415</v>
      </c>
      <c r="J51" s="32">
        <v>0</v>
      </c>
      <c r="K51" s="32">
        <v>0</v>
      </c>
    </row>
    <row r="52" spans="1:11">
      <c r="A52" s="9" t="s">
        <v>21</v>
      </c>
      <c r="B52" s="13">
        <v>231</v>
      </c>
      <c r="C52" s="31">
        <v>7</v>
      </c>
      <c r="D52" s="31">
        <v>2</v>
      </c>
      <c r="E52" s="14" t="s">
        <v>20</v>
      </c>
      <c r="F52" s="15"/>
      <c r="G52" s="32">
        <f t="shared" si="0"/>
        <v>86.3</v>
      </c>
      <c r="H52" s="32">
        <v>86.3</v>
      </c>
      <c r="I52" s="32">
        <v>0</v>
      </c>
      <c r="J52" s="32">
        <v>0</v>
      </c>
      <c r="K52" s="32">
        <v>0</v>
      </c>
    </row>
    <row r="53" spans="1:11" ht="21">
      <c r="A53" s="9" t="s">
        <v>34</v>
      </c>
      <c r="B53" s="13">
        <v>231</v>
      </c>
      <c r="C53" s="31">
        <v>7</v>
      </c>
      <c r="D53" s="31">
        <v>2</v>
      </c>
      <c r="E53" s="14" t="s">
        <v>33</v>
      </c>
      <c r="F53" s="15"/>
      <c r="G53" s="32">
        <f t="shared" si="0"/>
        <v>86.3</v>
      </c>
      <c r="H53" s="32">
        <v>86.3</v>
      </c>
      <c r="I53" s="32">
        <v>0</v>
      </c>
      <c r="J53" s="32">
        <v>0</v>
      </c>
      <c r="K53" s="32">
        <v>0</v>
      </c>
    </row>
    <row r="54" spans="1:11">
      <c r="A54" s="9" t="s">
        <v>32</v>
      </c>
      <c r="B54" s="13">
        <v>231</v>
      </c>
      <c r="C54" s="31">
        <v>7</v>
      </c>
      <c r="D54" s="31">
        <v>2</v>
      </c>
      <c r="E54" s="14" t="s">
        <v>30</v>
      </c>
      <c r="F54" s="15"/>
      <c r="G54" s="32">
        <f t="shared" si="0"/>
        <v>86.3</v>
      </c>
      <c r="H54" s="32">
        <v>86.3</v>
      </c>
      <c r="I54" s="32">
        <v>0</v>
      </c>
      <c r="J54" s="32">
        <v>0</v>
      </c>
      <c r="K54" s="32">
        <v>0</v>
      </c>
    </row>
    <row r="55" spans="1:11">
      <c r="A55" s="9" t="s">
        <v>7</v>
      </c>
      <c r="B55" s="13">
        <v>231</v>
      </c>
      <c r="C55" s="31">
        <v>7</v>
      </c>
      <c r="D55" s="31">
        <v>2</v>
      </c>
      <c r="E55" s="14" t="s">
        <v>30</v>
      </c>
      <c r="F55" s="15" t="s">
        <v>6</v>
      </c>
      <c r="G55" s="32">
        <f t="shared" si="0"/>
        <v>86.3</v>
      </c>
      <c r="H55" s="32">
        <v>86.3</v>
      </c>
      <c r="I55" s="32">
        <v>0</v>
      </c>
      <c r="J55" s="32">
        <v>0</v>
      </c>
      <c r="K55" s="32">
        <v>0</v>
      </c>
    </row>
    <row r="56" spans="1:11">
      <c r="A56" s="9" t="s">
        <v>5</v>
      </c>
      <c r="B56" s="13">
        <v>231</v>
      </c>
      <c r="C56" s="31">
        <v>7</v>
      </c>
      <c r="D56" s="31">
        <v>2</v>
      </c>
      <c r="E56" s="14" t="s">
        <v>30</v>
      </c>
      <c r="F56" s="15" t="s">
        <v>4</v>
      </c>
      <c r="G56" s="32">
        <f t="shared" si="0"/>
        <v>86.3</v>
      </c>
      <c r="H56" s="32">
        <v>86.3</v>
      </c>
      <c r="I56" s="32">
        <v>0</v>
      </c>
      <c r="J56" s="32">
        <v>0</v>
      </c>
      <c r="K56" s="32">
        <v>0</v>
      </c>
    </row>
    <row r="57" spans="1:11">
      <c r="A57" s="9" t="s">
        <v>31</v>
      </c>
      <c r="B57" s="13">
        <v>231</v>
      </c>
      <c r="C57" s="31">
        <v>7</v>
      </c>
      <c r="D57" s="31">
        <v>2</v>
      </c>
      <c r="E57" s="14" t="s">
        <v>30</v>
      </c>
      <c r="F57" s="15" t="s">
        <v>29</v>
      </c>
      <c r="G57" s="32">
        <f t="shared" si="0"/>
        <v>86.3</v>
      </c>
      <c r="H57" s="32">
        <v>86.3</v>
      </c>
      <c r="I57" s="32">
        <v>0</v>
      </c>
      <c r="J57" s="32">
        <v>0</v>
      </c>
      <c r="K57" s="32">
        <v>0</v>
      </c>
    </row>
    <row r="58" spans="1:11">
      <c r="A58" s="9" t="s">
        <v>28</v>
      </c>
      <c r="B58" s="13">
        <v>231</v>
      </c>
      <c r="C58" s="31">
        <v>7</v>
      </c>
      <c r="D58" s="31">
        <v>2</v>
      </c>
      <c r="E58" s="14" t="s">
        <v>27</v>
      </c>
      <c r="F58" s="15"/>
      <c r="G58" s="32">
        <f t="shared" si="0"/>
        <v>-3415</v>
      </c>
      <c r="H58" s="32">
        <v>0</v>
      </c>
      <c r="I58" s="32">
        <v>-3415</v>
      </c>
      <c r="J58" s="32">
        <v>0</v>
      </c>
      <c r="K58" s="32">
        <v>0</v>
      </c>
    </row>
    <row r="59" spans="1:11" ht="21">
      <c r="A59" s="9" t="s">
        <v>26</v>
      </c>
      <c r="B59" s="13">
        <v>231</v>
      </c>
      <c r="C59" s="31">
        <v>7</v>
      </c>
      <c r="D59" s="31">
        <v>2</v>
      </c>
      <c r="E59" s="14" t="s">
        <v>25</v>
      </c>
      <c r="F59" s="15"/>
      <c r="G59" s="32">
        <f t="shared" si="0"/>
        <v>-3415</v>
      </c>
      <c r="H59" s="32">
        <v>0</v>
      </c>
      <c r="I59" s="32">
        <v>-3415</v>
      </c>
      <c r="J59" s="32">
        <v>0</v>
      </c>
      <c r="K59" s="32">
        <v>0</v>
      </c>
    </row>
    <row r="60" spans="1:11" ht="40.799999999999997" customHeight="1">
      <c r="A60" s="9" t="s">
        <v>24</v>
      </c>
      <c r="B60" s="13">
        <v>231</v>
      </c>
      <c r="C60" s="31">
        <v>7</v>
      </c>
      <c r="D60" s="31">
        <v>2</v>
      </c>
      <c r="E60" s="14" t="s">
        <v>23</v>
      </c>
      <c r="F60" s="15"/>
      <c r="G60" s="32">
        <f t="shared" si="0"/>
        <v>-3415</v>
      </c>
      <c r="H60" s="32">
        <v>0</v>
      </c>
      <c r="I60" s="32">
        <v>-3415</v>
      </c>
      <c r="J60" s="32">
        <v>0</v>
      </c>
      <c r="K60" s="32">
        <v>0</v>
      </c>
    </row>
    <row r="61" spans="1:11">
      <c r="A61" s="9" t="s">
        <v>7</v>
      </c>
      <c r="B61" s="13">
        <v>231</v>
      </c>
      <c r="C61" s="31">
        <v>7</v>
      </c>
      <c r="D61" s="31">
        <v>2</v>
      </c>
      <c r="E61" s="14" t="s">
        <v>23</v>
      </c>
      <c r="F61" s="15" t="s">
        <v>6</v>
      </c>
      <c r="G61" s="32">
        <f t="shared" si="0"/>
        <v>-3415</v>
      </c>
      <c r="H61" s="32">
        <v>0</v>
      </c>
      <c r="I61" s="32">
        <v>-3415</v>
      </c>
      <c r="J61" s="32">
        <v>0</v>
      </c>
      <c r="K61" s="32">
        <v>0</v>
      </c>
    </row>
    <row r="62" spans="1:11">
      <c r="A62" s="9" t="s">
        <v>5</v>
      </c>
      <c r="B62" s="13">
        <v>231</v>
      </c>
      <c r="C62" s="31">
        <v>7</v>
      </c>
      <c r="D62" s="31">
        <v>2</v>
      </c>
      <c r="E62" s="14" t="s">
        <v>23</v>
      </c>
      <c r="F62" s="15" t="s">
        <v>4</v>
      </c>
      <c r="G62" s="32">
        <f t="shared" si="0"/>
        <v>-3415</v>
      </c>
      <c r="H62" s="32">
        <v>0</v>
      </c>
      <c r="I62" s="32">
        <v>-3415</v>
      </c>
      <c r="J62" s="32">
        <v>0</v>
      </c>
      <c r="K62" s="32">
        <v>0</v>
      </c>
    </row>
    <row r="63" spans="1:11" ht="21">
      <c r="A63" s="9" t="s">
        <v>3</v>
      </c>
      <c r="B63" s="13">
        <v>231</v>
      </c>
      <c r="C63" s="31">
        <v>7</v>
      </c>
      <c r="D63" s="31">
        <v>2</v>
      </c>
      <c r="E63" s="14" t="s">
        <v>23</v>
      </c>
      <c r="F63" s="15" t="s">
        <v>1</v>
      </c>
      <c r="G63" s="32">
        <f t="shared" si="0"/>
        <v>-3415</v>
      </c>
      <c r="H63" s="32">
        <v>0</v>
      </c>
      <c r="I63" s="32">
        <v>-3415</v>
      </c>
      <c r="J63" s="32">
        <v>0</v>
      </c>
      <c r="K63" s="32">
        <v>0</v>
      </c>
    </row>
    <row r="64" spans="1:11">
      <c r="A64" s="9" t="s">
        <v>22</v>
      </c>
      <c r="B64" s="13">
        <v>231</v>
      </c>
      <c r="C64" s="31">
        <v>7</v>
      </c>
      <c r="D64" s="31">
        <v>3</v>
      </c>
      <c r="E64" s="14"/>
      <c r="F64" s="15"/>
      <c r="G64" s="32">
        <f t="shared" si="0"/>
        <v>6800</v>
      </c>
      <c r="H64" s="32">
        <v>0</v>
      </c>
      <c r="I64" s="32">
        <v>0</v>
      </c>
      <c r="J64" s="32">
        <v>6800</v>
      </c>
      <c r="K64" s="32">
        <v>0</v>
      </c>
    </row>
    <row r="65" spans="1:11" ht="21">
      <c r="A65" s="9" t="s">
        <v>14</v>
      </c>
      <c r="B65" s="13">
        <v>231</v>
      </c>
      <c r="C65" s="31">
        <v>7</v>
      </c>
      <c r="D65" s="31">
        <v>3</v>
      </c>
      <c r="E65" s="14" t="s">
        <v>13</v>
      </c>
      <c r="F65" s="15"/>
      <c r="G65" s="32">
        <f t="shared" si="0"/>
        <v>6800</v>
      </c>
      <c r="H65" s="32">
        <v>0</v>
      </c>
      <c r="I65" s="32">
        <v>0</v>
      </c>
      <c r="J65" s="32">
        <v>6800</v>
      </c>
      <c r="K65" s="32">
        <v>0</v>
      </c>
    </row>
    <row r="66" spans="1:11">
      <c r="A66" s="9" t="s">
        <v>21</v>
      </c>
      <c r="B66" s="13">
        <v>231</v>
      </c>
      <c r="C66" s="31">
        <v>7</v>
      </c>
      <c r="D66" s="31">
        <v>3</v>
      </c>
      <c r="E66" s="14" t="s">
        <v>20</v>
      </c>
      <c r="F66" s="15"/>
      <c r="G66" s="32">
        <f t="shared" si="0"/>
        <v>6800</v>
      </c>
      <c r="H66" s="32">
        <v>0</v>
      </c>
      <c r="I66" s="32">
        <v>0</v>
      </c>
      <c r="J66" s="32">
        <v>6800</v>
      </c>
      <c r="K66" s="32">
        <v>0</v>
      </c>
    </row>
    <row r="67" spans="1:11">
      <c r="A67" s="9" t="s">
        <v>19</v>
      </c>
      <c r="B67" s="13">
        <v>231</v>
      </c>
      <c r="C67" s="31">
        <v>7</v>
      </c>
      <c r="D67" s="31">
        <v>3</v>
      </c>
      <c r="E67" s="14" t="s">
        <v>18</v>
      </c>
      <c r="F67" s="15"/>
      <c r="G67" s="32">
        <f t="shared" si="0"/>
        <v>6800</v>
      </c>
      <c r="H67" s="32">
        <v>0</v>
      </c>
      <c r="I67" s="32">
        <v>0</v>
      </c>
      <c r="J67" s="32">
        <v>6800</v>
      </c>
      <c r="K67" s="32">
        <v>0</v>
      </c>
    </row>
    <row r="68" spans="1:11" ht="21">
      <c r="A68" s="9" t="s">
        <v>17</v>
      </c>
      <c r="B68" s="13">
        <v>231</v>
      </c>
      <c r="C68" s="31">
        <v>7</v>
      </c>
      <c r="D68" s="31">
        <v>3</v>
      </c>
      <c r="E68" s="14" t="s">
        <v>16</v>
      </c>
      <c r="F68" s="15"/>
      <c r="G68" s="32">
        <f t="shared" si="0"/>
        <v>6800</v>
      </c>
      <c r="H68" s="32">
        <v>0</v>
      </c>
      <c r="I68" s="32">
        <v>0</v>
      </c>
      <c r="J68" s="32">
        <v>6800</v>
      </c>
      <c r="K68" s="32">
        <v>0</v>
      </c>
    </row>
    <row r="69" spans="1:11">
      <c r="A69" s="9" t="s">
        <v>7</v>
      </c>
      <c r="B69" s="13">
        <v>231</v>
      </c>
      <c r="C69" s="31">
        <v>7</v>
      </c>
      <c r="D69" s="31">
        <v>3</v>
      </c>
      <c r="E69" s="14" t="s">
        <v>16</v>
      </c>
      <c r="F69" s="15" t="s">
        <v>6</v>
      </c>
      <c r="G69" s="32">
        <f t="shared" si="0"/>
        <v>6800</v>
      </c>
      <c r="H69" s="32">
        <v>0</v>
      </c>
      <c r="I69" s="32">
        <v>0</v>
      </c>
      <c r="J69" s="32">
        <v>6800</v>
      </c>
      <c r="K69" s="32">
        <v>0</v>
      </c>
    </row>
    <row r="70" spans="1:11">
      <c r="A70" s="9" t="s">
        <v>5</v>
      </c>
      <c r="B70" s="13">
        <v>231</v>
      </c>
      <c r="C70" s="31">
        <v>7</v>
      </c>
      <c r="D70" s="31">
        <v>3</v>
      </c>
      <c r="E70" s="14" t="s">
        <v>16</v>
      </c>
      <c r="F70" s="15" t="s">
        <v>4</v>
      </c>
      <c r="G70" s="32">
        <f t="shared" si="0"/>
        <v>6800</v>
      </c>
      <c r="H70" s="32">
        <v>0</v>
      </c>
      <c r="I70" s="32">
        <v>0</v>
      </c>
      <c r="J70" s="32">
        <v>6800</v>
      </c>
      <c r="K70" s="32">
        <v>0</v>
      </c>
    </row>
    <row r="71" spans="1:11" ht="21">
      <c r="A71" s="9" t="s">
        <v>3</v>
      </c>
      <c r="B71" s="13">
        <v>231</v>
      </c>
      <c r="C71" s="31">
        <v>7</v>
      </c>
      <c r="D71" s="31">
        <v>3</v>
      </c>
      <c r="E71" s="14" t="s">
        <v>16</v>
      </c>
      <c r="F71" s="15" t="s">
        <v>1</v>
      </c>
      <c r="G71" s="32">
        <f t="shared" si="0"/>
        <v>6800</v>
      </c>
      <c r="H71" s="32">
        <v>0</v>
      </c>
      <c r="I71" s="32">
        <v>0</v>
      </c>
      <c r="J71" s="32">
        <v>6800</v>
      </c>
      <c r="K71" s="32">
        <v>0</v>
      </c>
    </row>
    <row r="72" spans="1:11">
      <c r="A72" s="9" t="s">
        <v>15</v>
      </c>
      <c r="B72" s="13">
        <v>231</v>
      </c>
      <c r="C72" s="31">
        <v>7</v>
      </c>
      <c r="D72" s="31">
        <v>7</v>
      </c>
      <c r="E72" s="14"/>
      <c r="F72" s="15"/>
      <c r="G72" s="32">
        <f t="shared" si="0"/>
        <v>-357.7</v>
      </c>
      <c r="H72" s="32">
        <v>0</v>
      </c>
      <c r="I72" s="32">
        <v>0</v>
      </c>
      <c r="J72" s="32">
        <v>-357.7</v>
      </c>
      <c r="K72" s="32">
        <v>0</v>
      </c>
    </row>
    <row r="73" spans="1:11" ht="21">
      <c r="A73" s="9" t="s">
        <v>14</v>
      </c>
      <c r="B73" s="13">
        <v>231</v>
      </c>
      <c r="C73" s="31">
        <v>7</v>
      </c>
      <c r="D73" s="31">
        <v>7</v>
      </c>
      <c r="E73" s="14" t="s">
        <v>13</v>
      </c>
      <c r="F73" s="15"/>
      <c r="G73" s="32">
        <f t="shared" si="0"/>
        <v>-357.7</v>
      </c>
      <c r="H73" s="32">
        <v>0</v>
      </c>
      <c r="I73" s="32">
        <v>0</v>
      </c>
      <c r="J73" s="32">
        <v>-357.7</v>
      </c>
      <c r="K73" s="32">
        <v>0</v>
      </c>
    </row>
    <row r="74" spans="1:11">
      <c r="A74" s="9" t="s">
        <v>12</v>
      </c>
      <c r="B74" s="13">
        <v>231</v>
      </c>
      <c r="C74" s="31">
        <v>7</v>
      </c>
      <c r="D74" s="31">
        <v>7</v>
      </c>
      <c r="E74" s="14" t="s">
        <v>11</v>
      </c>
      <c r="F74" s="15"/>
      <c r="G74" s="32">
        <f t="shared" si="0"/>
        <v>-357.7</v>
      </c>
      <c r="H74" s="32">
        <v>0</v>
      </c>
      <c r="I74" s="32">
        <v>0</v>
      </c>
      <c r="J74" s="32">
        <v>-357.7</v>
      </c>
      <c r="K74" s="32">
        <v>0</v>
      </c>
    </row>
    <row r="75" spans="1:11" ht="21">
      <c r="A75" s="9" t="s">
        <v>10</v>
      </c>
      <c r="B75" s="13">
        <v>231</v>
      </c>
      <c r="C75" s="31">
        <v>7</v>
      </c>
      <c r="D75" s="31">
        <v>7</v>
      </c>
      <c r="E75" s="14" t="s">
        <v>9</v>
      </c>
      <c r="F75" s="15"/>
      <c r="G75" s="32">
        <f t="shared" si="0"/>
        <v>-357.7</v>
      </c>
      <c r="H75" s="32">
        <v>0</v>
      </c>
      <c r="I75" s="32">
        <v>0</v>
      </c>
      <c r="J75" s="32">
        <v>-357.7</v>
      </c>
      <c r="K75" s="32">
        <v>0</v>
      </c>
    </row>
    <row r="76" spans="1:11" ht="34.799999999999997" customHeight="1">
      <c r="A76" s="9" t="s">
        <v>8</v>
      </c>
      <c r="B76" s="13">
        <v>231</v>
      </c>
      <c r="C76" s="31">
        <v>7</v>
      </c>
      <c r="D76" s="31">
        <v>7</v>
      </c>
      <c r="E76" s="14" t="s">
        <v>2</v>
      </c>
      <c r="F76" s="15"/>
      <c r="G76" s="32">
        <f t="shared" si="0"/>
        <v>-357.7</v>
      </c>
      <c r="H76" s="32">
        <v>0</v>
      </c>
      <c r="I76" s="32">
        <v>0</v>
      </c>
      <c r="J76" s="32">
        <v>-357.7</v>
      </c>
      <c r="K76" s="32">
        <v>0</v>
      </c>
    </row>
    <row r="77" spans="1:11">
      <c r="A77" s="9" t="s">
        <v>7</v>
      </c>
      <c r="B77" s="13">
        <v>231</v>
      </c>
      <c r="C77" s="31">
        <v>7</v>
      </c>
      <c r="D77" s="31">
        <v>7</v>
      </c>
      <c r="E77" s="14" t="s">
        <v>2</v>
      </c>
      <c r="F77" s="15" t="s">
        <v>6</v>
      </c>
      <c r="G77" s="32">
        <f t="shared" si="0"/>
        <v>-357.7</v>
      </c>
      <c r="H77" s="32">
        <v>0</v>
      </c>
      <c r="I77" s="32">
        <v>0</v>
      </c>
      <c r="J77" s="32">
        <v>-357.7</v>
      </c>
      <c r="K77" s="32">
        <v>0</v>
      </c>
    </row>
    <row r="78" spans="1:11">
      <c r="A78" s="9" t="s">
        <v>5</v>
      </c>
      <c r="B78" s="13">
        <v>231</v>
      </c>
      <c r="C78" s="31">
        <v>7</v>
      </c>
      <c r="D78" s="31">
        <v>7</v>
      </c>
      <c r="E78" s="14" t="s">
        <v>2</v>
      </c>
      <c r="F78" s="15" t="s">
        <v>4</v>
      </c>
      <c r="G78" s="32">
        <f t="shared" si="0"/>
        <v>-357.7</v>
      </c>
      <c r="H78" s="32">
        <v>0</v>
      </c>
      <c r="I78" s="32">
        <v>0</v>
      </c>
      <c r="J78" s="32">
        <v>-357.7</v>
      </c>
      <c r="K78" s="32">
        <v>0</v>
      </c>
    </row>
    <row r="79" spans="1:11" ht="21">
      <c r="A79" s="9" t="s">
        <v>3</v>
      </c>
      <c r="B79" s="13">
        <v>231</v>
      </c>
      <c r="C79" s="31">
        <v>7</v>
      </c>
      <c r="D79" s="31">
        <v>7</v>
      </c>
      <c r="E79" s="14" t="s">
        <v>2</v>
      </c>
      <c r="F79" s="15" t="s">
        <v>1</v>
      </c>
      <c r="G79" s="32">
        <f t="shared" si="0"/>
        <v>-357.7</v>
      </c>
      <c r="H79" s="32">
        <v>0</v>
      </c>
      <c r="I79" s="32">
        <v>0</v>
      </c>
      <c r="J79" s="32">
        <v>-357.7</v>
      </c>
      <c r="K79" s="32">
        <v>0</v>
      </c>
    </row>
    <row r="80" spans="1:11">
      <c r="A80" s="81" t="s">
        <v>0</v>
      </c>
      <c r="B80" s="81"/>
      <c r="C80" s="81"/>
      <c r="D80" s="81"/>
      <c r="E80" s="81"/>
      <c r="F80" s="81"/>
      <c r="G80" s="30">
        <v>6859.7</v>
      </c>
      <c r="H80" s="30">
        <v>86.3</v>
      </c>
      <c r="I80" s="30">
        <v>-3415</v>
      </c>
      <c r="J80" s="30">
        <v>7342.5</v>
      </c>
      <c r="K80" s="30">
        <v>2845.9</v>
      </c>
    </row>
    <row r="81" spans="1:11">
      <c r="A81" s="1"/>
      <c r="B81" s="10"/>
      <c r="C81" s="10"/>
      <c r="D81" s="10"/>
      <c r="E81" s="10"/>
      <c r="F81" s="10"/>
      <c r="G81" s="1"/>
      <c r="H81" s="1"/>
      <c r="I81" s="1"/>
      <c r="J81" s="1"/>
      <c r="K81" s="1"/>
    </row>
    <row r="82" spans="1:11">
      <c r="A82" s="17"/>
      <c r="B82" s="4"/>
      <c r="C82" s="11"/>
      <c r="D82" s="10"/>
      <c r="E82" s="10"/>
      <c r="F82" s="80"/>
      <c r="G82" s="79"/>
      <c r="H82" s="1"/>
      <c r="I82" s="1"/>
      <c r="J82" s="1"/>
      <c r="K82" s="1"/>
    </row>
    <row r="83" spans="1:11">
      <c r="A83" s="1"/>
      <c r="B83" s="79"/>
      <c r="C83" s="79"/>
      <c r="D83" s="10"/>
      <c r="E83" s="10"/>
      <c r="F83" s="79"/>
      <c r="G83" s="79"/>
      <c r="H83" s="1"/>
      <c r="I83" s="1"/>
      <c r="J83" s="1"/>
      <c r="K83" s="1"/>
    </row>
    <row r="84" spans="1:11">
      <c r="A84" s="3"/>
      <c r="B84" s="11"/>
      <c r="C84" s="11"/>
      <c r="D84" s="10"/>
      <c r="E84" s="10"/>
      <c r="F84" s="79"/>
      <c r="G84" s="79"/>
      <c r="H84" s="1"/>
      <c r="I84" s="1"/>
      <c r="J84" s="1"/>
      <c r="K84" s="1"/>
    </row>
    <row r="85" spans="1:11">
      <c r="A85" s="1"/>
      <c r="B85" s="79"/>
      <c r="C85" s="79"/>
      <c r="D85" s="10"/>
      <c r="E85" s="10"/>
      <c r="F85" s="79"/>
      <c r="G85" s="79"/>
      <c r="H85" s="1"/>
      <c r="I85" s="1"/>
      <c r="J85" s="1"/>
      <c r="K85" s="1"/>
    </row>
    <row r="86" spans="1:11">
      <c r="A86" s="2"/>
      <c r="B86" s="10"/>
      <c r="C86" s="10"/>
      <c r="D86" s="10"/>
      <c r="E86" s="10"/>
      <c r="F86" s="10"/>
      <c r="G86" s="1"/>
      <c r="H86" s="1"/>
      <c r="I86" s="1"/>
      <c r="J86" s="1"/>
      <c r="K86" s="1"/>
    </row>
    <row r="87" spans="1:11">
      <c r="A87" s="1"/>
      <c r="B87" s="10"/>
      <c r="C87" s="10"/>
      <c r="D87" s="10"/>
      <c r="E87" s="10"/>
      <c r="F87" s="10"/>
      <c r="G87" s="1"/>
      <c r="H87" s="1"/>
      <c r="I87" s="1"/>
      <c r="J87" s="1"/>
      <c r="K87" s="1"/>
    </row>
  </sheetData>
  <mergeCells count="9">
    <mergeCell ref="B83:C83"/>
    <mergeCell ref="B85:C85"/>
    <mergeCell ref="F82:G85"/>
    <mergeCell ref="A80:F80"/>
    <mergeCell ref="J1:K1"/>
    <mergeCell ref="I2:K2"/>
    <mergeCell ref="A8:G8"/>
    <mergeCell ref="J3:K3"/>
    <mergeCell ref="A5:K7"/>
  </mergeCells>
  <pageMargins left="0.59055118110236227" right="0.19685039370078741" top="0.39370078740157483" bottom="0.19685039370078741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2020-06-02T13:40:46Z</cp:lastPrinted>
  <dcterms:created xsi:type="dcterms:W3CDTF">2020-05-28T10:00:54Z</dcterms:created>
  <dcterms:modified xsi:type="dcterms:W3CDTF">2020-06-02T13:41:40Z</dcterms:modified>
</cp:coreProperties>
</file>