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9440" windowHeight="12588"/>
  </bookViews>
  <sheets>
    <sheet name="форма в Администрацию" sheetId="1" r:id="rId1"/>
    <sheet name="РАСЧЕТ - проверка" sheetId="3" state="hidden" r:id="rId2"/>
  </sheets>
  <definedNames>
    <definedName name="_xlnm.Print_Area" localSheetId="1">'РАСЧЕТ - проверка'!$A$4:$J$15</definedName>
    <definedName name="_xlnm.Print_Area" localSheetId="0">'форма в Администрацию'!$A$2:$D$18</definedName>
  </definedNames>
  <calcPr calcId="125725"/>
</workbook>
</file>

<file path=xl/calcChain.xml><?xml version="1.0" encoding="utf-8"?>
<calcChain xmlns="http://schemas.openxmlformats.org/spreadsheetml/2006/main">
  <c r="F13" i="3"/>
  <c r="I13"/>
  <c r="H13"/>
  <c r="D8" i="1" l="1"/>
  <c r="F9" i="3" l="1"/>
  <c r="J9"/>
  <c r="D9" s="1"/>
  <c r="J7"/>
  <c r="D7" s="1"/>
  <c r="F7"/>
  <c r="F5" l="1"/>
  <c r="F6" l="1"/>
  <c r="F8"/>
  <c r="F10"/>
  <c r="J10" l="1"/>
  <c r="D10" s="1"/>
  <c r="G13" l="1"/>
  <c r="J8"/>
  <c r="D8" s="1"/>
  <c r="J6" l="1"/>
  <c r="D6" s="1"/>
  <c r="J13"/>
  <c r="J5"/>
  <c r="D5" s="1"/>
</calcChain>
</file>

<file path=xl/sharedStrings.xml><?xml version="1.0" encoding="utf-8"?>
<sst xmlns="http://schemas.openxmlformats.org/spreadsheetml/2006/main" count="56" uniqueCount="39">
  <si>
    <t>№ п/п</t>
  </si>
  <si>
    <t>Наименование муниципального учреждения, предприятия</t>
  </si>
  <si>
    <t>Должность, фамилия, имя, отчество</t>
  </si>
  <si>
    <t>Среднемесячная заработная плата</t>
  </si>
  <si>
    <t>Информация о среднемесячной заработной плате руководителей, их заместителей и главных бухгалтеров муниципальных учреждений и муниципального унитарного преприятия города Урай</t>
  </si>
  <si>
    <t>1.</t>
  </si>
  <si>
    <t>2.</t>
  </si>
  <si>
    <t>3.</t>
  </si>
  <si>
    <t>4.</t>
  </si>
  <si>
    <t>5.</t>
  </si>
  <si>
    <t>ФОТ</t>
  </si>
  <si>
    <t>Соц/выплаты</t>
  </si>
  <si>
    <t>ФОТ в ЗП-образование</t>
  </si>
  <si>
    <t>Месяцы работы</t>
  </si>
  <si>
    <t>Среднемесячная ЗП</t>
  </si>
  <si>
    <t>СВОД ЗП</t>
  </si>
  <si>
    <t>ЗП-образование</t>
  </si>
  <si>
    <t>среднесписочная численность</t>
  </si>
  <si>
    <t>Заместитель директора по учебно-воспитательной работе, Галикова Марина Петровна</t>
  </si>
  <si>
    <t>Главный бухгалтер Жоров Сергей Михайлович</t>
  </si>
  <si>
    <t>МБДОУ "Детский сад №8 "Умка"</t>
  </si>
  <si>
    <t xml:space="preserve">Ведущий экономист </t>
  </si>
  <si>
    <t>А.В. Кардава</t>
  </si>
  <si>
    <t>М.А. Ефимова</t>
  </si>
  <si>
    <r>
      <rPr>
        <sz val="12"/>
        <color theme="1"/>
        <rFont val="Times New Roman"/>
        <family val="1"/>
        <charset val="204"/>
      </rPr>
      <t xml:space="preserve">Заведующий       </t>
    </r>
    <r>
      <rPr>
        <sz val="12"/>
        <color theme="1"/>
        <rFont val="Calibri"/>
        <family val="2"/>
        <charset val="204"/>
        <scheme val="minor"/>
      </rPr>
      <t xml:space="preserve">                               </t>
    </r>
  </si>
  <si>
    <t>Муниципальное бюджетное дошкольное образовательное учреждение "Детский сад №8 "Умка"</t>
  </si>
  <si>
    <t>Заместитель по АХР Соловьева Оксана Николаевна</t>
  </si>
  <si>
    <t>Заведующий Ефимова Марина Александровна</t>
  </si>
  <si>
    <t>Шеф-повар Тельминова Александра Николаевна</t>
  </si>
  <si>
    <t>Заместитель директора по учебно-воспитательной работе, Бурцева Анастасия Викторовна</t>
  </si>
  <si>
    <t>Информация о среднемесячной заработной плате руководителей, их заместителей и главных бухгалтеров  города Урай за 2018 год</t>
  </si>
  <si>
    <t>103 575 руб.</t>
  </si>
  <si>
    <t>83 371 руб.</t>
  </si>
  <si>
    <t>83 136 руб.</t>
  </si>
  <si>
    <t>77 517 руб.</t>
  </si>
  <si>
    <t>уволена</t>
  </si>
  <si>
    <t>Заведующий, Ефимова Марина Александровна</t>
  </si>
  <si>
    <t>Главный бухгалтер,  Жоров Сергей Михайлович</t>
  </si>
  <si>
    <t>Заместитель заведующего по АХР, Соловьева Оксана Николаевна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</si>
</sst>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#,##0_ ;\-#,##0\ "/>
    <numFmt numFmtId="168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164" fontId="5" fillId="0" borderId="0" xfId="1" applyFont="1"/>
    <xf numFmtId="166" fontId="2" fillId="0" borderId="0" xfId="1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3" fillId="0" borderId="0" xfId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5" fillId="2" borderId="1" xfId="1" applyFont="1" applyFill="1" applyBorder="1"/>
    <xf numFmtId="164" fontId="5" fillId="0" borderId="1" xfId="1" applyFont="1" applyBorder="1"/>
    <xf numFmtId="166" fontId="2" fillId="0" borderId="1" xfId="1" applyNumberFormat="1" applyFont="1" applyBorder="1" applyAlignment="1">
      <alignment horizontal="center"/>
    </xf>
    <xf numFmtId="164" fontId="3" fillId="0" borderId="1" xfId="1" applyFont="1" applyBorder="1"/>
    <xf numFmtId="167" fontId="2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2" fontId="2" fillId="0" borderId="1" xfId="0" applyNumberFormat="1" applyFont="1" applyBorder="1" applyAlignment="1"/>
    <xf numFmtId="168" fontId="2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topLeftCell="A2" zoomScaleSheetLayoutView="100" workbookViewId="0">
      <selection activeCell="C11" sqref="C11"/>
    </sheetView>
  </sheetViews>
  <sheetFormatPr defaultColWidth="9.109375" defaultRowHeight="15.6"/>
  <cols>
    <col min="1" max="1" width="4.88671875" style="1" customWidth="1"/>
    <col min="2" max="2" width="34.109375" style="1" customWidth="1"/>
    <col min="3" max="3" width="33" style="1" customWidth="1"/>
    <col min="4" max="4" width="23.33203125" style="1" customWidth="1"/>
    <col min="5" max="16384" width="9.109375" style="1"/>
  </cols>
  <sheetData>
    <row r="1" spans="1:5" hidden="1">
      <c r="B1" s="17" t="s">
        <v>25</v>
      </c>
      <c r="C1" s="15"/>
      <c r="D1" s="17"/>
      <c r="E1" s="17"/>
    </row>
    <row r="2" spans="1:5" ht="30.6" customHeight="1">
      <c r="A2" s="30" t="s">
        <v>30</v>
      </c>
      <c r="B2" s="30"/>
      <c r="C2" s="30"/>
      <c r="D2" s="30"/>
    </row>
    <row r="5" spans="1:5" ht="47.25" customHeight="1">
      <c r="A5" s="2" t="s">
        <v>0</v>
      </c>
      <c r="B5" s="2" t="s">
        <v>1</v>
      </c>
      <c r="C5" s="18" t="s">
        <v>2</v>
      </c>
      <c r="D5" s="2" t="s">
        <v>3</v>
      </c>
    </row>
    <row r="6" spans="1:5" ht="59.25" customHeight="1">
      <c r="A6" s="2">
        <v>1</v>
      </c>
      <c r="B6" s="26" t="s">
        <v>25</v>
      </c>
      <c r="C6" s="27" t="s">
        <v>36</v>
      </c>
      <c r="D6" s="29" t="s">
        <v>31</v>
      </c>
    </row>
    <row r="7" spans="1:5" ht="63" customHeight="1">
      <c r="A7" s="13">
        <v>2</v>
      </c>
      <c r="B7" s="26" t="s">
        <v>25</v>
      </c>
      <c r="C7" s="20" t="s">
        <v>18</v>
      </c>
      <c r="D7" s="29" t="s">
        <v>32</v>
      </c>
    </row>
    <row r="8" spans="1:5" ht="63" hidden="1" customHeight="1">
      <c r="A8" s="13"/>
      <c r="B8" s="26" t="s">
        <v>25</v>
      </c>
      <c r="C8" s="20"/>
      <c r="D8" s="29">
        <f>'РАСЧЕТ - проверка'!D8</f>
        <v>83135.82166666667</v>
      </c>
    </row>
    <row r="9" spans="1:5" ht="63" customHeight="1">
      <c r="A9" s="13">
        <v>3</v>
      </c>
      <c r="B9" s="26" t="s">
        <v>25</v>
      </c>
      <c r="C9" s="20" t="s">
        <v>37</v>
      </c>
      <c r="D9" s="29" t="s">
        <v>33</v>
      </c>
    </row>
    <row r="10" spans="1:5" ht="63" customHeight="1">
      <c r="A10" s="13">
        <v>4</v>
      </c>
      <c r="B10" s="3" t="s">
        <v>25</v>
      </c>
      <c r="C10" s="3" t="s">
        <v>38</v>
      </c>
      <c r="D10" s="29" t="s">
        <v>34</v>
      </c>
    </row>
    <row r="13" spans="1:5">
      <c r="B13" s="16"/>
    </row>
    <row r="17" spans="2:3">
      <c r="C17"/>
    </row>
    <row r="18" spans="2:3">
      <c r="B18"/>
      <c r="C18"/>
    </row>
  </sheetData>
  <mergeCells count="1">
    <mergeCell ref="A2:D2"/>
  </mergeCells>
  <printOptions horizontalCentered="1"/>
  <pageMargins left="0.76" right="0.39370078740157483" top="0.78740157480314965" bottom="0.78740157480314965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view="pageBreakPreview" topLeftCell="A7" zoomScale="60" zoomScaleNormal="80" workbookViewId="0">
      <selection activeCell="D25" sqref="D25"/>
    </sheetView>
  </sheetViews>
  <sheetFormatPr defaultColWidth="9.109375" defaultRowHeight="15.6"/>
  <cols>
    <col min="1" max="1" width="4.88671875" style="1" customWidth="1"/>
    <col min="2" max="2" width="34.109375" style="1" customWidth="1"/>
    <col min="3" max="3" width="32.88671875" style="1" customWidth="1"/>
    <col min="4" max="4" width="23.33203125" style="1" customWidth="1"/>
    <col min="5" max="5" width="12.109375" style="1" customWidth="1"/>
    <col min="6" max="6" width="16.109375" style="1" customWidth="1"/>
    <col min="7" max="7" width="15.5546875" style="1" customWidth="1"/>
    <col min="8" max="8" width="16.44140625" style="1" customWidth="1"/>
    <col min="9" max="9" width="10.6640625" style="1" customWidth="1"/>
    <col min="10" max="10" width="16.33203125" style="1" customWidth="1"/>
    <col min="11" max="16384" width="9.109375" style="1"/>
  </cols>
  <sheetData>
    <row r="1" spans="1:10" ht="57" customHeight="1">
      <c r="A1" s="30" t="s">
        <v>4</v>
      </c>
      <c r="B1" s="30"/>
      <c r="C1" s="30"/>
      <c r="D1" s="30"/>
    </row>
    <row r="4" spans="1:10" ht="47.25" customHeight="1">
      <c r="A4" s="2" t="s">
        <v>0</v>
      </c>
      <c r="B4" s="2" t="s">
        <v>1</v>
      </c>
      <c r="C4" s="2" t="s">
        <v>2</v>
      </c>
      <c r="D4" s="2" t="s">
        <v>3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</row>
    <row r="5" spans="1:10" ht="63" customHeight="1">
      <c r="A5" s="14" t="s">
        <v>5</v>
      </c>
      <c r="B5" s="3" t="s">
        <v>20</v>
      </c>
      <c r="C5" s="20" t="s">
        <v>27</v>
      </c>
      <c r="D5" s="28">
        <f>J5</f>
        <v>103574.6225</v>
      </c>
      <c r="F5" s="21">
        <f>G5+H5</f>
        <v>1242895.47</v>
      </c>
      <c r="G5" s="22">
        <v>0</v>
      </c>
      <c r="H5" s="22">
        <v>1242895.47</v>
      </c>
      <c r="I5" s="23">
        <v>12</v>
      </c>
      <c r="J5" s="24">
        <f>H5/I5</f>
        <v>103574.6225</v>
      </c>
    </row>
    <row r="6" spans="1:10" ht="63" customHeight="1">
      <c r="A6" s="14" t="s">
        <v>6</v>
      </c>
      <c r="B6" s="3" t="s">
        <v>20</v>
      </c>
      <c r="C6" s="20" t="s">
        <v>18</v>
      </c>
      <c r="D6" s="19">
        <f>J6</f>
        <v>83370.84</v>
      </c>
      <c r="F6" s="21">
        <f t="shared" ref="F6:F10" si="0">G6+H6</f>
        <v>333483.36</v>
      </c>
      <c r="G6" s="22"/>
      <c r="H6" s="22">
        <v>333483.36</v>
      </c>
      <c r="I6" s="23">
        <v>4</v>
      </c>
      <c r="J6" s="24">
        <f t="shared" ref="J6:J10" si="1">H6/I6</f>
        <v>83370.84</v>
      </c>
    </row>
    <row r="7" spans="1:10" ht="63" customHeight="1">
      <c r="A7" s="14" t="s">
        <v>6</v>
      </c>
      <c r="B7" s="3" t="s">
        <v>20</v>
      </c>
      <c r="C7" s="20" t="s">
        <v>29</v>
      </c>
      <c r="D7" s="19">
        <f>J7</f>
        <v>58205.417500000003</v>
      </c>
      <c r="E7" s="1" t="s">
        <v>35</v>
      </c>
      <c r="F7" s="21">
        <f t="shared" ref="F7" si="2">G7+H7</f>
        <v>232821.67</v>
      </c>
      <c r="G7" s="22"/>
      <c r="H7" s="22">
        <v>232821.67</v>
      </c>
      <c r="I7" s="23">
        <v>4</v>
      </c>
      <c r="J7" s="24">
        <f t="shared" ref="J7" si="3">H7/I7</f>
        <v>58205.417500000003</v>
      </c>
    </row>
    <row r="8" spans="1:10" ht="63" customHeight="1">
      <c r="A8" s="14" t="s">
        <v>7</v>
      </c>
      <c r="B8" s="3" t="s">
        <v>20</v>
      </c>
      <c r="C8" s="20" t="s">
        <v>19</v>
      </c>
      <c r="D8" s="19">
        <f t="shared" ref="D8:D10" si="4">J8</f>
        <v>83135.82166666667</v>
      </c>
      <c r="F8" s="21">
        <f t="shared" si="0"/>
        <v>997629.86</v>
      </c>
      <c r="G8" s="22"/>
      <c r="H8" s="22">
        <v>997629.86</v>
      </c>
      <c r="I8" s="25">
        <v>12</v>
      </c>
      <c r="J8" s="24">
        <f t="shared" si="1"/>
        <v>83135.82166666667</v>
      </c>
    </row>
    <row r="9" spans="1:10" ht="52.5" customHeight="1">
      <c r="A9" s="14" t="s">
        <v>8</v>
      </c>
      <c r="B9" s="3" t="s">
        <v>20</v>
      </c>
      <c r="C9" s="20" t="s">
        <v>28</v>
      </c>
      <c r="D9" s="19">
        <f t="shared" si="4"/>
        <v>34302.43</v>
      </c>
      <c r="F9" s="21">
        <f t="shared" si="0"/>
        <v>34302.43</v>
      </c>
      <c r="G9" s="22">
        <v>0</v>
      </c>
      <c r="H9" s="22">
        <v>34302.43</v>
      </c>
      <c r="I9" s="23">
        <v>1</v>
      </c>
      <c r="J9" s="24">
        <f t="shared" si="1"/>
        <v>34302.43</v>
      </c>
    </row>
    <row r="10" spans="1:10" ht="63" customHeight="1">
      <c r="A10" s="14" t="s">
        <v>9</v>
      </c>
      <c r="B10" s="3" t="s">
        <v>20</v>
      </c>
      <c r="C10" s="3" t="s">
        <v>26</v>
      </c>
      <c r="D10" s="19">
        <f t="shared" si="4"/>
        <v>77517.335833333331</v>
      </c>
      <c r="F10" s="21">
        <f t="shared" si="0"/>
        <v>936261.46000000008</v>
      </c>
      <c r="G10" s="22">
        <v>6053.43</v>
      </c>
      <c r="H10" s="22">
        <v>930208.03</v>
      </c>
      <c r="I10" s="23">
        <v>12</v>
      </c>
      <c r="J10" s="24">
        <f t="shared" si="1"/>
        <v>77517.335833333331</v>
      </c>
    </row>
    <row r="11" spans="1:10" ht="63" customHeight="1">
      <c r="F11" s="5"/>
      <c r="G11" s="5"/>
      <c r="H11" s="5"/>
      <c r="I11" s="6"/>
      <c r="J11" s="9"/>
    </row>
    <row r="12" spans="1:10" ht="22.5" customHeight="1">
      <c r="F12" s="5"/>
      <c r="G12" s="5"/>
      <c r="H12" s="5"/>
      <c r="I12" s="6"/>
      <c r="J12" s="9"/>
    </row>
    <row r="13" spans="1:10">
      <c r="B13" s="16" t="s">
        <v>24</v>
      </c>
      <c r="C13" s="1" t="s">
        <v>23</v>
      </c>
      <c r="F13" s="7">
        <f>SUM(F6:F11)</f>
        <v>2534498.7800000003</v>
      </c>
      <c r="G13" s="7">
        <f>SUM(G5:G11)</f>
        <v>6053.43</v>
      </c>
      <c r="H13" s="7">
        <f>SUM(H6:H11)</f>
        <v>2528445.35</v>
      </c>
      <c r="I13" s="8">
        <f>SUM(I6:I10)/12</f>
        <v>2.75</v>
      </c>
      <c r="J13" s="9">
        <f>H13/I13/12</f>
        <v>76619.556060606061</v>
      </c>
    </row>
    <row r="14" spans="1:10" ht="21.6">
      <c r="F14" s="11" t="s">
        <v>15</v>
      </c>
      <c r="G14" s="11" t="s">
        <v>15</v>
      </c>
      <c r="H14" s="11" t="s">
        <v>16</v>
      </c>
      <c r="I14" s="12" t="s">
        <v>17</v>
      </c>
      <c r="J14" s="10"/>
    </row>
    <row r="15" spans="1:10">
      <c r="B15" s="1" t="s">
        <v>21</v>
      </c>
      <c r="C15" s="1" t="s">
        <v>22</v>
      </c>
      <c r="F15" s="10"/>
      <c r="G15" s="10"/>
      <c r="H15" s="10"/>
      <c r="I15" s="10"/>
      <c r="J15" s="10"/>
    </row>
  </sheetData>
  <mergeCells count="1">
    <mergeCell ref="A1:D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в Администрацию</vt:lpstr>
      <vt:lpstr>РАСЧЕТ - проверка</vt:lpstr>
      <vt:lpstr>'РАСЧЕТ - проверка'!Область_печати</vt:lpstr>
      <vt:lpstr>'форма в Администрацию'!Область_печати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</dc:creator>
  <cp:lastModifiedBy>EKON3</cp:lastModifiedBy>
  <cp:lastPrinted>2019-04-16T05:22:11Z</cp:lastPrinted>
  <dcterms:created xsi:type="dcterms:W3CDTF">2017-02-22T11:16:11Z</dcterms:created>
  <dcterms:modified xsi:type="dcterms:W3CDTF">2019-04-24T11:22:25Z</dcterms:modified>
</cp:coreProperties>
</file>