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9440" windowHeight="12588"/>
  </bookViews>
  <sheets>
    <sheet name="форма в Администрацию" sheetId="1" r:id="rId1"/>
    <sheet name="РАСЧЕТ - проверка" sheetId="3" state="hidden" r:id="rId2"/>
  </sheets>
  <definedNames>
    <definedName name="_xlnm.Print_Area" localSheetId="1">'РАСЧЕТ - проверка'!$A$4:$J$14</definedName>
    <definedName name="_xlnm.Print_Area" localSheetId="0">'форма в Администрацию'!$A$2:$D$21</definedName>
  </definedNames>
  <calcPr calcId="125725"/>
</workbook>
</file>

<file path=xl/calcChain.xml><?xml version="1.0" encoding="utf-8"?>
<calcChain xmlns="http://schemas.openxmlformats.org/spreadsheetml/2006/main">
  <c r="F14" i="3"/>
  <c r="H14"/>
  <c r="F6" l="1"/>
  <c r="F5" l="1"/>
  <c r="H5" s="1"/>
  <c r="I14" l="1"/>
  <c r="G14" l="1"/>
  <c r="H13"/>
  <c r="J13" s="1"/>
  <c r="H12"/>
  <c r="J12" s="1"/>
  <c r="H11"/>
  <c r="J11" s="1"/>
  <c r="H10"/>
  <c r="J10" s="1"/>
  <c r="H9"/>
  <c r="J9" s="1"/>
  <c r="D9" s="1"/>
  <c r="H8"/>
  <c r="H7"/>
  <c r="J7" s="1"/>
  <c r="D7" s="1"/>
  <c r="H6"/>
  <c r="J6" s="1"/>
  <c r="D6" s="1"/>
  <c r="J8" l="1"/>
  <c r="D8" s="1"/>
  <c r="J5"/>
  <c r="D5" s="1"/>
  <c r="J14" l="1"/>
</calcChain>
</file>

<file path=xl/sharedStrings.xml><?xml version="1.0" encoding="utf-8"?>
<sst xmlns="http://schemas.openxmlformats.org/spreadsheetml/2006/main" count="58" uniqueCount="37">
  <si>
    <t>№ п/п</t>
  </si>
  <si>
    <t>Наименование муниципального учреждения, предприятия</t>
  </si>
  <si>
    <t>Должность, фамилия, имя, отчество</t>
  </si>
  <si>
    <t>Среднемесячная заработная плата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</si>
  <si>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муниципального унитарного преприятия города Урай</t>
  </si>
  <si>
    <t>1.</t>
  </si>
  <si>
    <t>2.</t>
  </si>
  <si>
    <t>3.</t>
  </si>
  <si>
    <t>4.</t>
  </si>
  <si>
    <t>5.</t>
  </si>
  <si>
    <t>6.</t>
  </si>
  <si>
    <t>7.</t>
  </si>
  <si>
    <t>8.</t>
  </si>
  <si>
    <t>ФОТ</t>
  </si>
  <si>
    <t>Соц/выплаты</t>
  </si>
  <si>
    <t>Уволенные</t>
  </si>
  <si>
    <t>ФОТ в ЗП-образование</t>
  </si>
  <si>
    <t>Месяцы работы</t>
  </si>
  <si>
    <t>Среднемесячная ЗП</t>
  </si>
  <si>
    <t>СВОД ЗП</t>
  </si>
  <si>
    <t>ЗП-образование</t>
  </si>
  <si>
    <t>среднесписочная численность</t>
  </si>
  <si>
    <t>МБДОУ "Детский сад сад №10 "Снежинка"</t>
  </si>
  <si>
    <t>заведующий Лопатина Валентина Александровна</t>
  </si>
  <si>
    <t>заместитель заведующего по воспитательно-методической работе Тришина Марина Владимировна</t>
  </si>
  <si>
    <t>заместитель заведующего по административно-хозяйственной работе Диденко Анна Юрьевна</t>
  </si>
  <si>
    <t>главный бухгалтер Бочеварова Светлана Алексеевна</t>
  </si>
  <si>
    <t>шеф-повар Рачева Валентина Борисовна</t>
  </si>
  <si>
    <t>Информация о среднемесячной заработной плате руководителей, их заместителей и главных бухгалтеров  города Урай за 2018 год</t>
  </si>
  <si>
    <t>123 475 руб.</t>
  </si>
  <si>
    <t>89 026 руб.</t>
  </si>
  <si>
    <t>82 898 руб.</t>
  </si>
  <si>
    <t>71 376 руб.</t>
  </si>
  <si>
    <t>Заведующий, Лопатина Валентина Александровна</t>
  </si>
  <si>
    <t>Заместитель заведующего по воспитательно-методической работе, Тришина Марина Владимировна</t>
  </si>
  <si>
    <t>Заместитель заведующего по административно-хозяйственной работе, Диденко Анна Юрьевна</t>
  </si>
  <si>
    <t>Главный бухгалтер, Бочеварова Светлана Алексеевна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</si>
</sst>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4" fontId="5" fillId="0" borderId="0" xfId="1" applyFont="1"/>
    <xf numFmtId="166" fontId="2" fillId="0" borderId="0" xfId="1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164" fontId="2" fillId="0" borderId="1" xfId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7" fillId="0" borderId="0" xfId="0" applyFont="1"/>
    <xf numFmtId="164" fontId="2" fillId="0" borderId="0" xfId="0" applyNumberFormat="1" applyFont="1"/>
    <xf numFmtId="2" fontId="2" fillId="0" borderId="1" xfId="0" applyNumberFormat="1" applyFont="1" applyBorder="1"/>
    <xf numFmtId="164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Normal="100" zoomScaleSheetLayoutView="100" workbookViewId="0">
      <selection activeCell="K8" sqref="K8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6.77734375" style="1" customWidth="1"/>
    <col min="4" max="4" width="23.33203125" style="1" customWidth="1"/>
    <col min="5" max="16384" width="9.109375" style="1"/>
  </cols>
  <sheetData>
    <row r="1" spans="1:4">
      <c r="C1" s="19"/>
    </row>
    <row r="2" spans="1:4" ht="31.5" customHeight="1">
      <c r="A2" s="23" t="s">
        <v>28</v>
      </c>
      <c r="B2" s="23"/>
      <c r="C2" s="23"/>
      <c r="D2" s="23"/>
    </row>
    <row r="5" spans="1:4" ht="47.2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55.2" customHeight="1">
      <c r="A6" s="17" t="s">
        <v>5</v>
      </c>
      <c r="B6" s="2" t="s">
        <v>22</v>
      </c>
      <c r="C6" s="2" t="s">
        <v>33</v>
      </c>
      <c r="D6" s="22" t="s">
        <v>29</v>
      </c>
    </row>
    <row r="7" spans="1:4" ht="55.2" customHeight="1">
      <c r="A7" s="17" t="s">
        <v>6</v>
      </c>
      <c r="B7" s="2" t="s">
        <v>22</v>
      </c>
      <c r="C7" s="2" t="s">
        <v>34</v>
      </c>
      <c r="D7" s="22" t="s">
        <v>30</v>
      </c>
    </row>
    <row r="8" spans="1:4" ht="55.2" customHeight="1">
      <c r="A8" s="17" t="s">
        <v>7</v>
      </c>
      <c r="B8" s="2" t="s">
        <v>22</v>
      </c>
      <c r="C8" s="2" t="s">
        <v>35</v>
      </c>
      <c r="D8" s="22" t="s">
        <v>31</v>
      </c>
    </row>
    <row r="9" spans="1:4" ht="55.2" customHeight="1">
      <c r="A9" s="17" t="s">
        <v>8</v>
      </c>
      <c r="B9" s="2" t="s">
        <v>22</v>
      </c>
      <c r="C9" s="2" t="s">
        <v>36</v>
      </c>
      <c r="D9" s="22" t="s">
        <v>32</v>
      </c>
    </row>
    <row r="10" spans="1:4" ht="18" hidden="1" customHeight="1">
      <c r="A10" s="17" t="s">
        <v>9</v>
      </c>
      <c r="B10" s="15"/>
      <c r="C10" s="15"/>
      <c r="D10" s="16"/>
    </row>
    <row r="11" spans="1:4" ht="18" hidden="1" customHeight="1">
      <c r="A11" s="17" t="s">
        <v>10</v>
      </c>
      <c r="B11" s="15"/>
      <c r="C11" s="15"/>
      <c r="D11" s="16"/>
    </row>
    <row r="12" spans="1:4" ht="18" hidden="1" customHeight="1">
      <c r="A12" s="17" t="s">
        <v>11</v>
      </c>
      <c r="B12" s="15"/>
      <c r="C12" s="15"/>
      <c r="D12" s="16"/>
    </row>
    <row r="13" spans="1:4" ht="18" hidden="1" customHeight="1">
      <c r="A13" s="17" t="s">
        <v>12</v>
      </c>
      <c r="B13" s="15"/>
      <c r="C13" s="15"/>
      <c r="D13" s="16"/>
    </row>
    <row r="14" spans="1:4" hidden="1"/>
    <row r="15" spans="1:4" hidden="1"/>
    <row r="16" spans="1:4" hidden="1"/>
  </sheetData>
  <mergeCells count="1">
    <mergeCell ref="A2:D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B20" sqref="B20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7.109375" style="1" customWidth="1"/>
    <col min="4" max="4" width="19" style="1" customWidth="1"/>
    <col min="5" max="5" width="12.109375" style="1" customWidth="1"/>
    <col min="6" max="6" width="17" style="1" customWidth="1"/>
    <col min="7" max="7" width="13.109375" style="1" customWidth="1"/>
    <col min="8" max="8" width="21" style="1" customWidth="1"/>
    <col min="9" max="9" width="11.6640625" style="1" customWidth="1"/>
    <col min="10" max="10" width="17.6640625" style="1" customWidth="1"/>
    <col min="11" max="11" width="10.6640625" style="1" customWidth="1"/>
    <col min="12" max="12" width="10.6640625" style="1" bestFit="1" customWidth="1"/>
    <col min="13" max="16384" width="9.109375" style="1"/>
  </cols>
  <sheetData>
    <row r="1" spans="1:12" ht="45" customHeight="1">
      <c r="A1" s="23" t="s">
        <v>4</v>
      </c>
      <c r="B1" s="23"/>
      <c r="C1" s="23"/>
      <c r="D1" s="23"/>
    </row>
    <row r="4" spans="1:12" ht="34.5" customHeight="1">
      <c r="A4" s="2" t="s">
        <v>0</v>
      </c>
      <c r="B4" s="2" t="s">
        <v>1</v>
      </c>
      <c r="C4" s="2" t="s">
        <v>2</v>
      </c>
      <c r="D4" s="2" t="s">
        <v>3</v>
      </c>
      <c r="F4" s="6" t="s">
        <v>13</v>
      </c>
      <c r="G4" s="6" t="s">
        <v>14</v>
      </c>
      <c r="H4" s="6" t="s">
        <v>16</v>
      </c>
      <c r="I4" s="6" t="s">
        <v>17</v>
      </c>
      <c r="J4" s="6" t="s">
        <v>18</v>
      </c>
    </row>
    <row r="5" spans="1:12" ht="31.5" customHeight="1">
      <c r="A5" s="18" t="s">
        <v>5</v>
      </c>
      <c r="B5" s="4" t="s">
        <v>22</v>
      </c>
      <c r="C5" s="4" t="s">
        <v>23</v>
      </c>
      <c r="D5" s="21">
        <f>J5</f>
        <v>123475.505</v>
      </c>
      <c r="F5" s="7">
        <f>131.5+1481574.56</f>
        <v>1481706.06</v>
      </c>
      <c r="G5" s="7">
        <v>0</v>
      </c>
      <c r="H5" s="7">
        <f>F5-G5</f>
        <v>1481706.06</v>
      </c>
      <c r="I5" s="8">
        <v>12</v>
      </c>
      <c r="J5" s="11">
        <f>H5/I5</f>
        <v>123475.505</v>
      </c>
      <c r="L5" s="20"/>
    </row>
    <row r="6" spans="1:12" ht="42.75" customHeight="1">
      <c r="A6" s="18" t="s">
        <v>6</v>
      </c>
      <c r="B6" s="4" t="s">
        <v>22</v>
      </c>
      <c r="C6" s="4" t="s">
        <v>24</v>
      </c>
      <c r="D6" s="21">
        <f t="shared" ref="D6:D9" si="0">J6</f>
        <v>89026.397499999977</v>
      </c>
      <c r="F6" s="7">
        <f>1152740.2+10000-84471.07+47.64</f>
        <v>1078316.7699999998</v>
      </c>
      <c r="G6" s="7">
        <v>10000</v>
      </c>
      <c r="H6" s="7">
        <f t="shared" ref="H6:H13" si="1">F6-G6</f>
        <v>1068316.7699999998</v>
      </c>
      <c r="I6" s="8">
        <v>12</v>
      </c>
      <c r="J6" s="11">
        <f t="shared" ref="J6:J13" si="2">H6/I6</f>
        <v>89026.397499999977</v>
      </c>
    </row>
    <row r="7" spans="1:12" ht="45.75" customHeight="1">
      <c r="A7" s="18" t="s">
        <v>7</v>
      </c>
      <c r="B7" s="4" t="s">
        <v>22</v>
      </c>
      <c r="C7" s="4" t="s">
        <v>25</v>
      </c>
      <c r="D7" s="21">
        <f t="shared" si="0"/>
        <v>82896.785833333342</v>
      </c>
      <c r="F7" s="7">
        <v>994761.43</v>
      </c>
      <c r="G7" s="7">
        <v>0</v>
      </c>
      <c r="H7" s="7">
        <f t="shared" si="1"/>
        <v>994761.43</v>
      </c>
      <c r="I7" s="8">
        <v>12</v>
      </c>
      <c r="J7" s="11">
        <f t="shared" si="2"/>
        <v>82896.785833333342</v>
      </c>
    </row>
    <row r="8" spans="1:12" ht="30.75" customHeight="1">
      <c r="A8" s="18" t="s">
        <v>8</v>
      </c>
      <c r="B8" s="4" t="s">
        <v>22</v>
      </c>
      <c r="C8" s="4" t="s">
        <v>26</v>
      </c>
      <c r="D8" s="21">
        <f t="shared" si="0"/>
        <v>71376.273333333331</v>
      </c>
      <c r="F8" s="7">
        <v>862568.71</v>
      </c>
      <c r="G8" s="7">
        <v>6053.43</v>
      </c>
      <c r="H8" s="7">
        <f t="shared" si="1"/>
        <v>856515.27999999991</v>
      </c>
      <c r="I8" s="8">
        <v>12</v>
      </c>
      <c r="J8" s="11">
        <f t="shared" si="2"/>
        <v>71376.273333333331</v>
      </c>
    </row>
    <row r="9" spans="1:12" ht="30.75" customHeight="1">
      <c r="A9" s="18" t="s">
        <v>9</v>
      </c>
      <c r="B9" s="4" t="s">
        <v>22</v>
      </c>
      <c r="C9" s="4" t="s">
        <v>27</v>
      </c>
      <c r="D9" s="21">
        <f t="shared" si="0"/>
        <v>69629.008333333331</v>
      </c>
      <c r="F9" s="7">
        <v>845548.1</v>
      </c>
      <c r="G9" s="7">
        <v>10000</v>
      </c>
      <c r="H9" s="7">
        <f t="shared" si="1"/>
        <v>835548.1</v>
      </c>
      <c r="I9" s="8">
        <v>12</v>
      </c>
      <c r="J9" s="11">
        <f t="shared" si="2"/>
        <v>69629.008333333331</v>
      </c>
    </row>
    <row r="10" spans="1:12" ht="15" customHeight="1">
      <c r="A10" s="18" t="s">
        <v>10</v>
      </c>
      <c r="B10" s="4"/>
      <c r="C10" s="4"/>
      <c r="D10" s="3"/>
      <c r="F10" s="7"/>
      <c r="G10" s="7"/>
      <c r="H10" s="7">
        <f t="shared" si="1"/>
        <v>0</v>
      </c>
      <c r="I10" s="8"/>
      <c r="J10" s="11" t="e">
        <f t="shared" si="2"/>
        <v>#DIV/0!</v>
      </c>
    </row>
    <row r="11" spans="1:12" ht="15" customHeight="1">
      <c r="A11" s="18" t="s">
        <v>11</v>
      </c>
      <c r="B11" s="4"/>
      <c r="C11" s="4"/>
      <c r="D11" s="3"/>
      <c r="F11" s="7"/>
      <c r="G11" s="7"/>
      <c r="H11" s="7">
        <f t="shared" si="1"/>
        <v>0</v>
      </c>
      <c r="I11" s="8"/>
      <c r="J11" s="11" t="e">
        <f t="shared" si="2"/>
        <v>#DIV/0!</v>
      </c>
    </row>
    <row r="12" spans="1:12" ht="15" customHeight="1">
      <c r="A12" s="18" t="s">
        <v>12</v>
      </c>
      <c r="B12" s="4"/>
      <c r="C12" s="4"/>
      <c r="D12" s="3"/>
      <c r="F12" s="7"/>
      <c r="G12" s="7"/>
      <c r="H12" s="7">
        <f t="shared" si="1"/>
        <v>0</v>
      </c>
      <c r="I12" s="8"/>
      <c r="J12" s="11" t="e">
        <f t="shared" si="2"/>
        <v>#DIV/0!</v>
      </c>
    </row>
    <row r="13" spans="1:12" ht="15" customHeight="1">
      <c r="B13" s="5" t="s">
        <v>15</v>
      </c>
      <c r="C13" s="4"/>
      <c r="D13" s="3"/>
      <c r="F13" s="7"/>
      <c r="G13" s="7"/>
      <c r="H13" s="7">
        <f t="shared" si="1"/>
        <v>0</v>
      </c>
      <c r="I13" s="8"/>
      <c r="J13" s="11" t="e">
        <f t="shared" si="2"/>
        <v>#DIV/0!</v>
      </c>
    </row>
    <row r="14" spans="1:12">
      <c r="F14" s="9">
        <f>SUM(F6:F13)</f>
        <v>3781195.01</v>
      </c>
      <c r="G14" s="9">
        <f t="shared" ref="G14" si="3">SUM(G5:G13)</f>
        <v>26053.43</v>
      </c>
      <c r="H14" s="9">
        <f>SUM(H6:H13)</f>
        <v>3755141.5799999996</v>
      </c>
      <c r="I14" s="10">
        <f>SUM(I5:I13)/12</f>
        <v>5</v>
      </c>
      <c r="J14" s="11">
        <f>H14/I14/12</f>
        <v>62585.692999999992</v>
      </c>
    </row>
    <row r="15" spans="1:12" ht="22.5" customHeight="1">
      <c r="F15" s="13" t="s">
        <v>19</v>
      </c>
      <c r="G15" s="13" t="s">
        <v>19</v>
      </c>
      <c r="H15" s="13" t="s">
        <v>20</v>
      </c>
      <c r="I15" s="14" t="s">
        <v>21</v>
      </c>
      <c r="J15" s="12"/>
    </row>
    <row r="16" spans="1:12">
      <c r="F16" s="12"/>
      <c r="G16" s="12"/>
      <c r="H16" s="12"/>
      <c r="I16" s="12"/>
      <c r="J16" s="12"/>
    </row>
  </sheetData>
  <mergeCells count="1">
    <mergeCell ref="A1:D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в Администрацию</vt:lpstr>
      <vt:lpstr>РАСЧЕТ - проверка</vt:lpstr>
      <vt:lpstr>'РАСЧЕТ - проверка'!Область_печати</vt:lpstr>
      <vt:lpstr>'форма в Администрацию'!Область_печати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EKON3</cp:lastModifiedBy>
  <cp:lastPrinted>2019-04-19T10:16:39Z</cp:lastPrinted>
  <dcterms:created xsi:type="dcterms:W3CDTF">2017-02-22T11:16:11Z</dcterms:created>
  <dcterms:modified xsi:type="dcterms:W3CDTF">2019-04-24T11:23:03Z</dcterms:modified>
</cp:coreProperties>
</file>