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7400" windowHeight="11760" tabRatio="756" activeTab="0"/>
  </bookViews>
  <sheets>
    <sheet name="таблица 1" sheetId="1" r:id="rId1"/>
  </sheets>
  <externalReferences>
    <externalReference r:id="rId4"/>
  </externalReferences>
  <definedNames>
    <definedName name="_xlnm.Print_Titles" localSheetId="0">'таблица 1'!$8:$10</definedName>
  </definedNames>
  <calcPr fullCalcOnLoad="1"/>
</workbook>
</file>

<file path=xl/sharedStrings.xml><?xml version="1.0" encoding="utf-8"?>
<sst xmlns="http://schemas.openxmlformats.org/spreadsheetml/2006/main" count="81" uniqueCount="81">
  <si>
    <t>№ п/п</t>
  </si>
  <si>
    <t>Приложение</t>
  </si>
  <si>
    <t>к решению Думы города Урай</t>
  </si>
  <si>
    <t>Сумма (тыс.рублей)</t>
  </si>
  <si>
    <t>Предложения</t>
  </si>
  <si>
    <t>Муниципальная программа "Проектирование и строительство инженерных сетей коммунальной инфраструктуры в городе Урай" на 2014-2020 годы</t>
  </si>
  <si>
    <t>Наименование программы (структурных единиц программы)</t>
  </si>
  <si>
    <t>Предложения о внесении изменений в муниципальные программы, предусматривающие изменения объемов финансирования в связи с изменениями решения о бюджете</t>
  </si>
  <si>
    <t>таблица</t>
  </si>
  <si>
    <t>Муниципальная программа "Культура города Урай" на 2012-2016 годы</t>
  </si>
  <si>
    <t>Подпрограмма 4 «Художественное образование»</t>
  </si>
  <si>
    <t>Муниципальная программа "Улучшение жилищных условий граждан, проживающих на территории муниципального образования город Урай" на 2016-2018 годы</t>
  </si>
  <si>
    <t>Муниципальная программа "Капитальный ремонт и реконструкция систем коммунальной инфраструктуры города Урай на 2014-2020 годы"</t>
  </si>
  <si>
    <t>Муниципальная программа "Охрана окружающей среды в границах города Урай" на 2012-2016 годы</t>
  </si>
  <si>
    <t>Муниципальная программа "Информационное общество - Урай" на 2016-2018 годы</t>
  </si>
  <si>
    <t>Муниципальная программа "Развитие транспортной системы города Урай" на 2016-2020 годы</t>
  </si>
  <si>
    <t>Подпрограмма 1 "Дорожное хозяйство"</t>
  </si>
  <si>
    <t>Муниципальная программа "Создание условий для эффективного и ответственного управления муниципальными финансами, повышения устойчивости местного бюджета городского округа г.Урай. Управление муниципальными финансами в городском округе г.Урай" на период до 2020 года"</t>
  </si>
  <si>
    <t>Подпрограмма 1 "Организация бюджетного процесса в муниципальном образовании"</t>
  </si>
  <si>
    <t>Муниципальная программа "Обеспечение градостроительной деятельности на территории города Урай" на  2015-2017 годы</t>
  </si>
  <si>
    <t>Подпрограмма 4 "Благоустройство и озеленение города Урай"</t>
  </si>
  <si>
    <t>Итого</t>
  </si>
  <si>
    <t>1.</t>
  </si>
  <si>
    <t>3.</t>
  </si>
  <si>
    <t>2.</t>
  </si>
  <si>
    <t>санкционирование свалок в рамках проведения года "Год экологии"</t>
  </si>
  <si>
    <t>4.</t>
  </si>
  <si>
    <t xml:space="preserve">межевание земельного участка под объект "Реконструкция автомобильной дороги по ул.Нефтяников в г.Урай" </t>
  </si>
  <si>
    <t>5.</t>
  </si>
  <si>
    <t>6.</t>
  </si>
  <si>
    <t>7.</t>
  </si>
  <si>
    <t>7.1.</t>
  </si>
  <si>
    <t>8.</t>
  </si>
  <si>
    <t>приобретение лицензий для организации работы в АС Бюджет (УРМ)</t>
  </si>
  <si>
    <t xml:space="preserve">изготовление тех.паспортов на ввод объектов в эксплуатацию, межевание, выполнение ПИР, строительство сетей освещения </t>
  </si>
  <si>
    <t xml:space="preserve"> Муниципальная программа "Защита населения и территории городского округа города Урай от чрезвычайных ситуаций, совершенствование гражданской обороны" на 2013-2018 годы</t>
  </si>
  <si>
    <t>Подпрограмма 1 "Мероприятия в области защиты населения и территории от чрезвычайных ситуаций и гражданской обороны на территории города Урай"</t>
  </si>
  <si>
    <t>корректировка плана ликвидации разлива нефти</t>
  </si>
  <si>
    <t>Муниципальная программа "Совершенствование и развитие муниципального управления в городе Урай" на 2015-2017 год</t>
  </si>
  <si>
    <t>Подпрограмма 3 "Развитие муниципальной службы и резерва управленческих кадров"</t>
  </si>
  <si>
    <t>повышение квалификации</t>
  </si>
  <si>
    <t>9.</t>
  </si>
  <si>
    <t>9.1.</t>
  </si>
  <si>
    <t>10.</t>
  </si>
  <si>
    <t>Муниципальная программа "Развитие жилищно-коммунального комплекса и повышение энергетической эффективности в городе Урай на 2016-2018 годы"</t>
  </si>
  <si>
    <t>Подпрограмма 1 "Создание условий для обеспечения содержания объектов жилищно-коммунального комплекса и объектов благоустройства города Урай"</t>
  </si>
  <si>
    <t>10.1.</t>
  </si>
  <si>
    <t>11.</t>
  </si>
  <si>
    <t>оказание услуг по проведению ремонта муниципальных квартир, ремонт сетей уличного освещения</t>
  </si>
  <si>
    <t>1.1.</t>
  </si>
  <si>
    <t>Муниципальная программа "Развитие образования города Урай" на 2014-2018 годы</t>
  </si>
  <si>
    <t>Подпрограмма 3"Обеспечение условий для реализации образовательных программ"</t>
  </si>
  <si>
    <t>2.1.</t>
  </si>
  <si>
    <t>Подпрограмма 5 «Народное творчество и традиционная культура. Развитие культурно-досуговой деятельности»</t>
  </si>
  <si>
    <t>2.2.</t>
  </si>
  <si>
    <t>Муниципальная программа "Развитие физической культуры, спорта и туризма в городе Урай"на 2016-2018 годы</t>
  </si>
  <si>
    <t>Подпрограмма 1 "Развитие физической культуры и спорта в городе Урай"</t>
  </si>
  <si>
    <t>3.1.</t>
  </si>
  <si>
    <r>
      <t>монтаж и наладка системы видеонаблюдения в рамках основного мероприятия "Укрепление материально-технической базы детских школ искусств"-</t>
    </r>
    <r>
      <rPr>
        <b/>
        <i/>
        <sz val="12"/>
        <color indexed="8"/>
        <rFont val="Times New Roman"/>
        <family val="1"/>
      </rPr>
      <t>1534,1 тыс.руб.,</t>
    </r>
    <r>
      <rPr>
        <sz val="12"/>
        <color indexed="8"/>
        <rFont val="Times New Roman"/>
        <family val="1"/>
      </rPr>
      <t xml:space="preserve"> приобретение школьной мебели для МБОУДОД "Детская школа искусств №1" -</t>
    </r>
    <r>
      <rPr>
        <b/>
        <i/>
        <sz val="12"/>
        <color indexed="8"/>
        <rFont val="Times New Roman"/>
        <family val="1"/>
      </rPr>
      <t>100,0 тыс.руб.</t>
    </r>
    <r>
      <rPr>
        <i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в рамках финансирования наказов избирателей депутатам Думы Ханты-Мансийского автономного округа-Югры  </t>
    </r>
  </si>
  <si>
    <t>Муниципальная программа "Поддержка социально ориентированных некоммерческих  организаций в городе Урай» на 2015 - 2017 годы</t>
  </si>
  <si>
    <t xml:space="preserve">оказание финансовой помощи на приобретение музейных экспонатов в рамках финансирования наказов избирателей депутатам Думы Ханты-Мансийского автономного округа-Югры  </t>
  </si>
  <si>
    <r>
      <t xml:space="preserve">приобретение оргтехники, спортивного инвентаря, спортивной экипировки для МБОУ ДОД "Детско-юношеская спортивная школа "Звезды Югры"- </t>
    </r>
    <r>
      <rPr>
        <b/>
        <i/>
        <sz val="12"/>
        <color indexed="8"/>
        <rFont val="Times New Roman"/>
        <family val="1"/>
      </rPr>
      <t>260,0 тыс.руб.,</t>
    </r>
    <r>
      <rPr>
        <sz val="12"/>
        <color indexed="8"/>
        <rFont val="Times New Roman"/>
        <family val="1"/>
      </rPr>
      <t xml:space="preserve">  участие в чемпионате мира по зимнему плаванию для МБОУ ДОД "Детско-юношеская спортивная школа "Старт"-</t>
    </r>
    <r>
      <rPr>
        <b/>
        <i/>
        <sz val="12"/>
        <color indexed="8"/>
        <rFont val="Times New Roman"/>
        <family val="1"/>
      </rPr>
      <t>165,0 тыс.руб.</t>
    </r>
    <r>
      <rPr>
        <sz val="12"/>
        <color indexed="8"/>
        <rFont val="Times New Roman"/>
        <family val="1"/>
      </rPr>
      <t xml:space="preserve">,в рамках финансирования наказов избирателей депутатам Думы Ханты-Мансийского автономного округа-Югры  </t>
    </r>
  </si>
  <si>
    <r>
      <t>разработка программы "Комплексное развитие коммунальной инфраструктуры города Урай" -</t>
    </r>
    <r>
      <rPr>
        <b/>
        <i/>
        <sz val="12"/>
        <color indexed="8"/>
        <rFont val="Times New Roman"/>
        <family val="1"/>
      </rPr>
      <t>713,3 тыс.руб.</t>
    </r>
    <r>
      <rPr>
        <sz val="12"/>
        <color indexed="8"/>
        <rFont val="Times New Roman"/>
        <family val="1"/>
      </rPr>
      <t>, субаренда земельного участка по объекту "Инженерные сети мкр.2А Приемная камера КНС-3 г.Урай -</t>
    </r>
    <r>
      <rPr>
        <b/>
        <i/>
        <sz val="12"/>
        <color indexed="8"/>
        <rFont val="Times New Roman"/>
        <family val="1"/>
      </rPr>
      <t>4,6 тыс.руб.</t>
    </r>
  </si>
  <si>
    <t>Подпрограмма 2 "Обеспечение сбалансированности и устойчивости местного бюджета"</t>
  </si>
  <si>
    <t>экономия средств, предусмотренных на обслуживание муниципального долга</t>
  </si>
  <si>
    <t>10.2.</t>
  </si>
  <si>
    <t>11.1.</t>
  </si>
  <si>
    <t xml:space="preserve">перераспределены средства высвободившиеся по результатам проведения конкурсных торгов по содержанию имущества </t>
  </si>
  <si>
    <t>Подпрограмма 1 "Создание условий для совершенствования системы муниципального управления"</t>
  </si>
  <si>
    <t>11.2.</t>
  </si>
  <si>
    <t>12.</t>
  </si>
  <si>
    <t>12.1.</t>
  </si>
  <si>
    <t>13.</t>
  </si>
  <si>
    <t>13.1.</t>
  </si>
  <si>
    <t>14.</t>
  </si>
  <si>
    <r>
      <rPr>
        <b/>
        <sz val="12"/>
        <color indexed="8"/>
        <rFont val="Times New Roman"/>
        <family val="1"/>
      </rPr>
      <t>Предложения о внесении изменений в муниципальные программы</t>
    </r>
    <r>
      <rPr>
        <sz val="12"/>
        <color indexed="8"/>
        <rFont val="Times New Roman"/>
        <family val="1"/>
      </rPr>
      <t xml:space="preserve">
В связи с изменениями решения о бюджете предусматриваются изменения объемов финансирования на 2016 год  14 муниципальных программ 
</t>
    </r>
  </si>
  <si>
    <r>
      <t xml:space="preserve">капитальный ремонт МБДОУ №12 за счет безвозмездных поступлений в рамках соглашения на 2016 год 
между Правительством Ханты-Мансийского автономного округа –Югры и ПАО «Нефтяная компания «ЛУКОЙЛ»-    </t>
    </r>
    <r>
      <rPr>
        <b/>
        <i/>
        <sz val="12"/>
        <color indexed="8"/>
        <rFont val="Times New Roman"/>
        <family val="1"/>
      </rPr>
      <t>71 300,0 тыс.руб.</t>
    </r>
    <r>
      <rPr>
        <i/>
        <sz val="12"/>
        <color indexed="8"/>
        <rFont val="Times New Roman"/>
        <family val="1"/>
      </rPr>
      <t xml:space="preserve">,  </t>
    </r>
    <r>
      <rPr>
        <sz val="12"/>
        <color indexed="8"/>
        <rFont val="Times New Roman"/>
        <family val="1"/>
      </rPr>
      <t>организация экскурсионных поездок детей на этнокультурное стойбище -</t>
    </r>
    <r>
      <rPr>
        <b/>
        <i/>
        <sz val="12"/>
        <color indexed="8"/>
        <rFont val="Times New Roman"/>
        <family val="1"/>
      </rPr>
      <t xml:space="preserve">100,0 тыс.руб.,  </t>
    </r>
    <r>
      <rPr>
        <sz val="12"/>
        <color indexed="8"/>
        <rFont val="Times New Roman"/>
        <family val="1"/>
      </rPr>
      <t>приобретение игрового оборудования, игрушек для МБДОУ "Детский сад №6 "Дюймовочка"-</t>
    </r>
    <r>
      <rPr>
        <b/>
        <i/>
        <sz val="12"/>
        <color indexed="8"/>
        <rFont val="Times New Roman"/>
        <family val="1"/>
      </rPr>
      <t xml:space="preserve">100,0 тыс.руб., </t>
    </r>
    <r>
      <rPr>
        <sz val="12"/>
        <color indexed="8"/>
        <rFont val="Times New Roman"/>
        <family val="1"/>
      </rPr>
      <t xml:space="preserve">приобретение игрового оборудования для МБДОУ "Детский сад №14" - </t>
    </r>
    <r>
      <rPr>
        <b/>
        <i/>
        <sz val="12"/>
        <color indexed="8"/>
        <rFont val="Times New Roman"/>
        <family val="1"/>
      </rPr>
      <t>200,0 тыс.руб.</t>
    </r>
    <r>
      <rPr>
        <i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в рамках финансирования наказов избирателей депутатам Думы Ханты-Мансийского автономного округа-Югры </t>
    </r>
  </si>
  <si>
    <t>капитальный ремонт ДК "Нефтяник" за счет безвозмездных поступлений в рамках соглашения на 2016 год 
между Правительством Ханты-Мансийского автономного округа –Югры и ПАО «Нефтяная компания «ЛУКОЙЛ»</t>
  </si>
  <si>
    <r>
      <t>реконструкция нежилого здания детской поликлиники под жилой дом со встроенными помещениями  -</t>
    </r>
    <r>
      <rPr>
        <b/>
        <i/>
        <sz val="12"/>
        <color indexed="8"/>
        <rFont val="Times New Roman"/>
        <family val="1"/>
      </rPr>
      <t>45 000,0 тыс.рублей</t>
    </r>
    <r>
      <rPr>
        <sz val="12"/>
        <color indexed="8"/>
        <rFont val="Times New Roman"/>
        <family val="1"/>
      </rPr>
      <t xml:space="preserve"> за счет безвозмездных поступлений в рамках соглашения на 2016 год 
между Правительством Ханты-Мансийского автономного округа –Югры и ПАО «Нефтяная компания «ЛУКОЙЛ», приобретении жилых помещений у собственников путем изъятия в муниципальную собственность и выплаты компенсационного возмещения за их собственность -</t>
    </r>
    <r>
      <rPr>
        <b/>
        <i/>
        <sz val="12"/>
        <color indexed="8"/>
        <rFont val="Times New Roman"/>
        <family val="1"/>
      </rPr>
      <t>6 122,5 тыс.руб.</t>
    </r>
  </si>
  <si>
    <r>
      <t>выполнение проектно-изыскательских работ на объекте "Кладбище 2"А"; госпошлина, межевание земельных участков  -</t>
    </r>
    <r>
      <rPr>
        <b/>
        <i/>
        <sz val="12"/>
        <color indexed="8"/>
        <rFont val="Times New Roman"/>
        <family val="1"/>
      </rPr>
      <t>1 777,0 тыс.руб.</t>
    </r>
    <r>
      <rPr>
        <sz val="12"/>
        <color indexed="8"/>
        <rFont val="Times New Roman"/>
        <family val="1"/>
      </rPr>
      <t xml:space="preserve">, строительство внутриквартальных проездов и площадок в микрорайонах города - </t>
    </r>
    <r>
      <rPr>
        <b/>
        <i/>
        <sz val="12"/>
        <color indexed="8"/>
        <rFont val="Times New Roman"/>
        <family val="1"/>
      </rPr>
      <t>24 500,0 тыс.руб.</t>
    </r>
    <r>
      <rPr>
        <sz val="12"/>
        <color indexed="8"/>
        <rFont val="Times New Roman"/>
        <family val="1"/>
      </rPr>
      <t xml:space="preserve"> за счет безвозмездных поступлений в рамках соглашения на 2016 год 
между Правительством Ханты-Мансийского автономного округа –Югры и ПАО «Нефтяная компания «ЛУКОЙЛ»</t>
    </r>
  </si>
  <si>
    <t>от 18 февраля 2016 №2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</si>
</sst>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&quot;+&quot;\ #,##0.0;&quot;-&quot;\ #,##0.0;&quot;&quot;\ 0.0"/>
    <numFmt numFmtId="166" formatCode="_(* #,##0.0_);_(* \(#,##0.0\);_(* &quot;-&quot;??_);_(@_)"/>
    <numFmt numFmtId="167" formatCode="_-* #,##0.0\ _₽_-;\-* #,##0.0\ _₽_-;_-* &quot;-&quot;?\ _₽_-;_-@_-"/>
    <numFmt numFmtId="168" formatCode="0.0"/>
    <numFmt numFmtId="169" formatCode="_-* #,##0.0_р_._-;\-* #,##0.0_р_._-;_-* &quot;-&quot;??_р_._-;_-@_-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Times New Roman"/>
      <family val="1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2" fillId="33" borderId="10">
      <alignment horizontal="left" vertical="top" wrapText="1"/>
      <protection/>
    </xf>
  </cellStyleXfs>
  <cellXfs count="70">
    <xf numFmtId="0" fontId="0" fillId="0" borderId="0" xfId="0" applyAlignment="1">
      <alignment/>
    </xf>
    <xf numFmtId="0" fontId="51" fillId="0" borderId="0" xfId="0" applyFont="1" applyFill="1" applyAlignment="1">
      <alignment wrapText="1"/>
    </xf>
    <xf numFmtId="0" fontId="52" fillId="0" borderId="0" xfId="0" applyFont="1" applyFill="1" applyAlignment="1">
      <alignment/>
    </xf>
    <xf numFmtId="0" fontId="53" fillId="0" borderId="11" xfId="0" applyFont="1" applyFill="1" applyBorder="1" applyAlignment="1">
      <alignment horizontal="center" wrapText="1"/>
    </xf>
    <xf numFmtId="0" fontId="53" fillId="0" borderId="11" xfId="0" applyFont="1" applyFill="1" applyBorder="1" applyAlignment="1">
      <alignment horizontal="center"/>
    </xf>
    <xf numFmtId="0" fontId="54" fillId="0" borderId="0" xfId="0" applyFont="1" applyFill="1" applyAlignment="1">
      <alignment wrapText="1"/>
    </xf>
    <xf numFmtId="0" fontId="51" fillId="0" borderId="0" xfId="0" applyFont="1" applyFill="1" applyAlignment="1">
      <alignment/>
    </xf>
    <xf numFmtId="0" fontId="55" fillId="0" borderId="0" xfId="0" applyFont="1" applyFill="1" applyAlignment="1">
      <alignment/>
    </xf>
    <xf numFmtId="167" fontId="55" fillId="0" borderId="0" xfId="0" applyNumberFormat="1" applyFont="1" applyFill="1" applyAlignment="1">
      <alignment/>
    </xf>
    <xf numFmtId="0" fontId="52" fillId="0" borderId="0" xfId="0" applyFont="1" applyFill="1" applyAlignment="1">
      <alignment wrapText="1"/>
    </xf>
    <xf numFmtId="165" fontId="53" fillId="34" borderId="11" xfId="63" applyNumberFormat="1" applyFont="1" applyFill="1" applyBorder="1" applyAlignment="1">
      <alignment horizontal="center" wrapText="1"/>
    </xf>
    <xf numFmtId="166" fontId="51" fillId="34" borderId="0" xfId="63" applyNumberFormat="1" applyFont="1" applyFill="1" applyAlignment="1">
      <alignment horizontal="right"/>
    </xf>
    <xf numFmtId="165" fontId="56" fillId="34" borderId="11" xfId="63" applyNumberFormat="1" applyFont="1" applyFill="1" applyBorder="1" applyAlignment="1">
      <alignment horizontal="center" wrapText="1"/>
    </xf>
    <xf numFmtId="165" fontId="53" fillId="34" borderId="11" xfId="63" applyNumberFormat="1" applyFont="1" applyFill="1" applyBorder="1" applyAlignment="1">
      <alignment horizontal="center"/>
    </xf>
    <xf numFmtId="166" fontId="55" fillId="34" borderId="0" xfId="63" applyNumberFormat="1" applyFont="1" applyFill="1" applyAlignment="1">
      <alignment horizontal="center"/>
    </xf>
    <xf numFmtId="0" fontId="57" fillId="0" borderId="0" xfId="0" applyFont="1" applyFill="1" applyAlignment="1">
      <alignment/>
    </xf>
    <xf numFmtId="0" fontId="51" fillId="0" borderId="11" xfId="0" applyFont="1" applyFill="1" applyBorder="1" applyAlignment="1">
      <alignment wrapText="1"/>
    </xf>
    <xf numFmtId="0" fontId="51" fillId="0" borderId="11" xfId="0" applyFont="1" applyFill="1" applyBorder="1" applyAlignment="1">
      <alignment horizontal="center"/>
    </xf>
    <xf numFmtId="166" fontId="52" fillId="34" borderId="0" xfId="63" applyNumberFormat="1" applyFont="1" applyFill="1" applyAlignment="1">
      <alignment horizontal="center"/>
    </xf>
    <xf numFmtId="0" fontId="54" fillId="0" borderId="11" xfId="0" applyFont="1" applyFill="1" applyBorder="1" applyAlignment="1">
      <alignment wrapText="1"/>
    </xf>
    <xf numFmtId="0" fontId="51" fillId="0" borderId="11" xfId="0" applyFont="1" applyFill="1" applyBorder="1" applyAlignment="1">
      <alignment horizontal="left" wrapText="1"/>
    </xf>
    <xf numFmtId="168" fontId="56" fillId="34" borderId="11" xfId="63" applyNumberFormat="1" applyFont="1" applyFill="1" applyBorder="1" applyAlignment="1">
      <alignment horizontal="center"/>
    </xf>
    <xf numFmtId="16" fontId="58" fillId="0" borderId="11" xfId="0" applyNumberFormat="1" applyFont="1" applyFill="1" applyBorder="1" applyAlignment="1">
      <alignment horizontal="center" wrapText="1"/>
    </xf>
    <xf numFmtId="0" fontId="59" fillId="0" borderId="0" xfId="0" applyFont="1" applyFill="1" applyAlignment="1">
      <alignment horizontal="center"/>
    </xf>
    <xf numFmtId="0" fontId="51" fillId="0" borderId="0" xfId="0" applyFont="1" applyFill="1" applyAlignment="1">
      <alignment horizontal="right"/>
    </xf>
    <xf numFmtId="0" fontId="52" fillId="0" borderId="0" xfId="0" applyFont="1" applyFill="1" applyAlignment="1">
      <alignment vertical="center"/>
    </xf>
    <xf numFmtId="166" fontId="51" fillId="34" borderId="11" xfId="63" applyNumberFormat="1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left" wrapText="1"/>
    </xf>
    <xf numFmtId="165" fontId="51" fillId="34" borderId="11" xfId="63" applyNumberFormat="1" applyFont="1" applyFill="1" applyBorder="1" applyAlignment="1">
      <alignment horizontal="center" wrapText="1"/>
    </xf>
    <xf numFmtId="0" fontId="53" fillId="34" borderId="11" xfId="0" applyFont="1" applyFill="1" applyBorder="1" applyAlignment="1">
      <alignment wrapText="1"/>
    </xf>
    <xf numFmtId="0" fontId="8" fillId="34" borderId="11" xfId="0" applyFont="1" applyFill="1" applyBorder="1" applyAlignment="1">
      <alignment wrapText="1"/>
    </xf>
    <xf numFmtId="165" fontId="51" fillId="34" borderId="11" xfId="63" applyNumberFormat="1" applyFont="1" applyFill="1" applyBorder="1" applyAlignment="1">
      <alignment horizontal="center"/>
    </xf>
    <xf numFmtId="0" fontId="8" fillId="34" borderId="11" xfId="0" applyFont="1" applyFill="1" applyBorder="1" applyAlignment="1">
      <alignment horizontal="left" wrapText="1"/>
    </xf>
    <xf numFmtId="0" fontId="56" fillId="0" borderId="11" xfId="0" applyFont="1" applyFill="1" applyBorder="1" applyAlignment="1">
      <alignment horizontal="center" wrapText="1"/>
    </xf>
    <xf numFmtId="0" fontId="59" fillId="0" borderId="11" xfId="0" applyFont="1" applyFill="1" applyBorder="1" applyAlignment="1">
      <alignment horizontal="center"/>
    </xf>
    <xf numFmtId="0" fontId="51" fillId="34" borderId="11" xfId="0" applyFont="1" applyFill="1" applyBorder="1" applyAlignment="1">
      <alignment horizontal="left" wrapText="1"/>
    </xf>
    <xf numFmtId="0" fontId="57" fillId="0" borderId="11" xfId="0" applyFont="1" applyFill="1" applyBorder="1" applyAlignment="1">
      <alignment/>
    </xf>
    <xf numFmtId="0" fontId="56" fillId="0" borderId="11" xfId="0" applyFont="1" applyFill="1" applyBorder="1" applyAlignment="1">
      <alignment horizontal="center"/>
    </xf>
    <xf numFmtId="0" fontId="56" fillId="34" borderId="0" xfId="0" applyFont="1" applyFill="1" applyAlignment="1">
      <alignment wrapText="1"/>
    </xf>
    <xf numFmtId="0" fontId="51" fillId="34" borderId="0" xfId="0" applyFont="1" applyFill="1" applyAlignment="1">
      <alignment wrapText="1"/>
    </xf>
    <xf numFmtId="0" fontId="56" fillId="34" borderId="11" xfId="0" applyFont="1" applyFill="1" applyBorder="1" applyAlignment="1">
      <alignment wrapText="1"/>
    </xf>
    <xf numFmtId="0" fontId="51" fillId="34" borderId="11" xfId="0" applyFont="1" applyFill="1" applyBorder="1" applyAlignment="1">
      <alignment wrapText="1"/>
    </xf>
    <xf numFmtId="0" fontId="53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3" fillId="34" borderId="11" xfId="0" applyFont="1" applyFill="1" applyBorder="1" applyAlignment="1">
      <alignment horizont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34" borderId="11" xfId="63" applyNumberFormat="1" applyFont="1" applyFill="1" applyBorder="1" applyAlignment="1">
      <alignment horizontal="center"/>
    </xf>
    <xf numFmtId="0" fontId="53" fillId="0" borderId="11" xfId="0" applyFont="1" applyFill="1" applyBorder="1" applyAlignment="1" applyProtection="1">
      <alignment wrapText="1"/>
      <protection locked="0"/>
    </xf>
    <xf numFmtId="0" fontId="56" fillId="34" borderId="11" xfId="0" applyFont="1" applyFill="1" applyBorder="1" applyAlignment="1">
      <alignment/>
    </xf>
    <xf numFmtId="0" fontId="10" fillId="34" borderId="11" xfId="0" applyFont="1" applyFill="1" applyBorder="1" applyAlignment="1">
      <alignment horizontal="left" wrapText="1"/>
    </xf>
    <xf numFmtId="0" fontId="53" fillId="34" borderId="11" xfId="0" applyFont="1" applyFill="1" applyBorder="1" applyAlignment="1">
      <alignment/>
    </xf>
    <xf numFmtId="168" fontId="53" fillId="34" borderId="11" xfId="63" applyNumberFormat="1" applyFont="1" applyFill="1" applyBorder="1" applyAlignment="1">
      <alignment horizontal="center"/>
    </xf>
    <xf numFmtId="16" fontId="56" fillId="0" borderId="11" xfId="0" applyNumberFormat="1" applyFont="1" applyFill="1" applyBorder="1" applyAlignment="1">
      <alignment horizontal="center"/>
    </xf>
    <xf numFmtId="0" fontId="60" fillId="34" borderId="11" xfId="0" applyFont="1" applyFill="1" applyBorder="1" applyAlignment="1">
      <alignment wrapText="1"/>
    </xf>
    <xf numFmtId="16" fontId="53" fillId="0" borderId="11" xfId="0" applyNumberFormat="1" applyFont="1" applyFill="1" applyBorder="1" applyAlignment="1">
      <alignment horizontal="center"/>
    </xf>
    <xf numFmtId="49" fontId="53" fillId="34" borderId="11" xfId="0" applyNumberFormat="1" applyFont="1" applyFill="1" applyBorder="1" applyAlignment="1">
      <alignment wrapText="1"/>
    </xf>
    <xf numFmtId="0" fontId="11" fillId="34" borderId="11" xfId="0" applyFont="1" applyFill="1" applyBorder="1" applyAlignment="1">
      <alignment horizontal="left" wrapText="1"/>
    </xf>
    <xf numFmtId="14" fontId="53" fillId="34" borderId="11" xfId="0" applyNumberFormat="1" applyFont="1" applyFill="1" applyBorder="1" applyAlignment="1">
      <alignment horizontal="center" wrapText="1"/>
    </xf>
    <xf numFmtId="0" fontId="56" fillId="34" borderId="11" xfId="0" applyFont="1" applyFill="1" applyBorder="1" applyAlignment="1">
      <alignment horizontal="center" wrapText="1"/>
    </xf>
    <xf numFmtId="0" fontId="56" fillId="0" borderId="11" xfId="0" applyFont="1" applyFill="1" applyBorder="1" applyAlignment="1" applyProtection="1">
      <alignment wrapText="1"/>
      <protection locked="0"/>
    </xf>
    <xf numFmtId="0" fontId="53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51" fillId="0" borderId="0" xfId="0" applyFont="1" applyFill="1" applyAlignment="1">
      <alignment horizontal="center" wrapText="1"/>
    </xf>
    <xf numFmtId="0" fontId="52" fillId="0" borderId="0" xfId="0" applyFont="1" applyFill="1" applyAlignment="1">
      <alignment horizontal="center" wrapText="1"/>
    </xf>
    <xf numFmtId="0" fontId="9" fillId="0" borderId="0" xfId="0" applyFont="1" applyAlignment="1">
      <alignment wrapText="1"/>
    </xf>
    <xf numFmtId="0" fontId="51" fillId="0" borderId="11" xfId="0" applyNumberFormat="1" applyFont="1" applyFill="1" applyBorder="1" applyAlignment="1">
      <alignment horizontal="center" wrapText="1"/>
    </xf>
    <xf numFmtId="0" fontId="7" fillId="0" borderId="11" xfId="0" applyNumberFormat="1" applyFont="1" applyBorder="1" applyAlignment="1">
      <alignment wrapText="1"/>
    </xf>
    <xf numFmtId="0" fontId="51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wrapText="1"/>
    </xf>
    <xf numFmtId="0" fontId="9" fillId="0" borderId="11" xfId="0" applyFont="1" applyBorder="1" applyAlignment="1">
      <alignment horizont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3 2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Хороший" xfId="67"/>
    <cellStyle name="Элементы осе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s4\home1$\&#1088;&#1072;&#1073;&#1086;&#1095;&#1072;&#1103;%202016%20&#1075;&#1086;&#1076;\&#1088;&#1077;&#1096;&#1077;&#1085;&#1080;&#1077;%20&#1085;&#1072;%20&#1092;&#1077;&#1074;&#1088;&#1072;&#1083;&#1100;\&#1055;&#1088;&#1080;&#1083;&#1086;&#1078;&#1077;&#1085;&#1080;&#1077;%205,6,7,8,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5.1."/>
      <sheetName val="приложение 5"/>
      <sheetName val="приложение 6.1."/>
      <sheetName val="приложение 6"/>
      <sheetName val="приложение 7.1."/>
      <sheetName val="приложение 7"/>
      <sheetName val="приложение 8.1."/>
      <sheetName val="приложение 8"/>
      <sheetName val="приложение 9.1."/>
      <sheetName val="приложение 9"/>
    </sheetNames>
    <sheetDataSet>
      <sheetData sheetId="6">
        <row r="325">
          <cell r="H325">
            <v>0</v>
          </cell>
        </row>
        <row r="871">
          <cell r="H871">
            <v>0</v>
          </cell>
        </row>
        <row r="896">
          <cell r="H89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2" sqref="D12"/>
    </sheetView>
  </sheetViews>
  <sheetFormatPr defaultColWidth="9.140625" defaultRowHeight="12.75"/>
  <cols>
    <col min="1" max="1" width="6.7109375" style="23" customWidth="1"/>
    <col min="2" max="2" width="62.00390625" style="7" customWidth="1"/>
    <col min="3" max="3" width="14.8515625" style="14" customWidth="1"/>
    <col min="4" max="4" width="60.421875" style="15" customWidth="1"/>
    <col min="5" max="5" width="20.421875" style="7" customWidth="1"/>
    <col min="6" max="6" width="9.28125" style="7" bestFit="1" customWidth="1"/>
    <col min="7" max="10" width="9.140625" style="7" customWidth="1"/>
    <col min="11" max="11" width="9.28125" style="7" bestFit="1" customWidth="1"/>
    <col min="12" max="16384" width="9.140625" style="7" customWidth="1"/>
  </cols>
  <sheetData>
    <row r="1" spans="1:4" s="2" customFormat="1" ht="15.75">
      <c r="A1" s="42"/>
      <c r="C1" s="18"/>
      <c r="D1" s="24" t="s">
        <v>1</v>
      </c>
    </row>
    <row r="2" spans="1:4" s="2" customFormat="1" ht="15.75">
      <c r="A2" s="42"/>
      <c r="C2" s="18"/>
      <c r="D2" s="24" t="s">
        <v>2</v>
      </c>
    </row>
    <row r="3" spans="1:4" s="2" customFormat="1" ht="15.75">
      <c r="A3" s="42"/>
      <c r="C3" s="18"/>
      <c r="D3" s="24" t="s">
        <v>80</v>
      </c>
    </row>
    <row r="4" spans="1:4" s="2" customFormat="1" ht="12" customHeight="1">
      <c r="A4" s="42"/>
      <c r="C4" s="18"/>
      <c r="D4" s="6"/>
    </row>
    <row r="5" spans="1:4" s="2" customFormat="1" ht="15.75">
      <c r="A5" s="60"/>
      <c r="B5" s="61"/>
      <c r="C5" s="61"/>
      <c r="D5" s="61"/>
    </row>
    <row r="6" spans="1:4" s="2" customFormat="1" ht="81" customHeight="1">
      <c r="A6" s="62" t="s">
        <v>75</v>
      </c>
      <c r="B6" s="63"/>
      <c r="C6" s="63"/>
      <c r="D6" s="64"/>
    </row>
    <row r="7" spans="1:4" s="2" customFormat="1" ht="15.75">
      <c r="A7" s="42"/>
      <c r="B7" s="1"/>
      <c r="C7" s="43"/>
      <c r="D7" s="11" t="s">
        <v>8</v>
      </c>
    </row>
    <row r="8" spans="1:4" s="2" customFormat="1" ht="57" customHeight="1">
      <c r="A8" s="67" t="s">
        <v>0</v>
      </c>
      <c r="B8" s="67" t="s">
        <v>6</v>
      </c>
      <c r="C8" s="65" t="s">
        <v>7</v>
      </c>
      <c r="D8" s="66"/>
    </row>
    <row r="9" spans="1:4" s="25" customFormat="1" ht="30.75" customHeight="1">
      <c r="A9" s="69"/>
      <c r="B9" s="68"/>
      <c r="C9" s="26" t="s">
        <v>3</v>
      </c>
      <c r="D9" s="45" t="s">
        <v>4</v>
      </c>
    </row>
    <row r="10" spans="1:4" s="2" customFormat="1" ht="14.25" customHeight="1">
      <c r="A10" s="17">
        <v>1</v>
      </c>
      <c r="B10" s="17">
        <v>2</v>
      </c>
      <c r="C10" s="46">
        <v>3</v>
      </c>
      <c r="D10" s="17">
        <v>4</v>
      </c>
    </row>
    <row r="11" spans="1:4" s="2" customFormat="1" ht="31.5">
      <c r="A11" s="4" t="s">
        <v>22</v>
      </c>
      <c r="B11" s="47" t="s">
        <v>50</v>
      </c>
      <c r="C11" s="51">
        <f>C12</f>
        <v>71700</v>
      </c>
      <c r="D11" s="17"/>
    </row>
    <row r="12" spans="1:4" s="2" customFormat="1" ht="192.75" customHeight="1">
      <c r="A12" s="37" t="s">
        <v>49</v>
      </c>
      <c r="B12" s="59" t="s">
        <v>51</v>
      </c>
      <c r="C12" s="21">
        <f>100+200+100+71300</f>
        <v>71700</v>
      </c>
      <c r="D12" s="16" t="s">
        <v>76</v>
      </c>
    </row>
    <row r="13" spans="1:4" s="2" customFormat="1" ht="32.25" customHeight="1">
      <c r="A13" s="4" t="s">
        <v>24</v>
      </c>
      <c r="B13" s="27" t="s">
        <v>9</v>
      </c>
      <c r="C13" s="10">
        <f>C14+C15</f>
        <v>12434.1</v>
      </c>
      <c r="D13" s="20"/>
    </row>
    <row r="14" spans="1:4" s="2" customFormat="1" ht="128.25" customHeight="1">
      <c r="A14" s="37" t="s">
        <v>52</v>
      </c>
      <c r="B14" s="48" t="s">
        <v>10</v>
      </c>
      <c r="C14" s="28">
        <f>1534.1+100</f>
        <v>1634.1</v>
      </c>
      <c r="D14" s="20" t="s">
        <v>58</v>
      </c>
    </row>
    <row r="15" spans="1:4" s="2" customFormat="1" ht="70.5" customHeight="1">
      <c r="A15" s="52" t="s">
        <v>54</v>
      </c>
      <c r="B15" s="40" t="s">
        <v>53</v>
      </c>
      <c r="C15" s="28">
        <f>10800</f>
        <v>10800</v>
      </c>
      <c r="D15" s="20" t="s">
        <v>77</v>
      </c>
    </row>
    <row r="16" spans="1:4" s="2" customFormat="1" ht="50.25" customHeight="1">
      <c r="A16" s="54" t="s">
        <v>23</v>
      </c>
      <c r="B16" s="29" t="s">
        <v>55</v>
      </c>
      <c r="C16" s="10">
        <f>C17</f>
        <v>425</v>
      </c>
      <c r="D16" s="20"/>
    </row>
    <row r="17" spans="1:4" s="2" customFormat="1" ht="134.25" customHeight="1">
      <c r="A17" s="52" t="s">
        <v>57</v>
      </c>
      <c r="B17" s="53" t="s">
        <v>56</v>
      </c>
      <c r="C17" s="28">
        <f>260+165</f>
        <v>425</v>
      </c>
      <c r="D17" s="20" t="s">
        <v>61</v>
      </c>
    </row>
    <row r="18" spans="1:4" s="2" customFormat="1" ht="69" customHeight="1">
      <c r="A18" s="54" t="s">
        <v>26</v>
      </c>
      <c r="B18" s="55" t="s">
        <v>59</v>
      </c>
      <c r="C18" s="10">
        <f>225</f>
        <v>225</v>
      </c>
      <c r="D18" s="20" t="s">
        <v>60</v>
      </c>
    </row>
    <row r="19" spans="1:4" s="2" customFormat="1" ht="169.5" customHeight="1">
      <c r="A19" s="4" t="s">
        <v>28</v>
      </c>
      <c r="B19" s="29" t="s">
        <v>11</v>
      </c>
      <c r="C19" s="10">
        <f>6122.5+45000</f>
        <v>51122.5</v>
      </c>
      <c r="D19" s="20" t="s">
        <v>78</v>
      </c>
    </row>
    <row r="20" spans="1:4" s="2" customFormat="1" ht="80.25" customHeight="1">
      <c r="A20" s="4" t="s">
        <v>29</v>
      </c>
      <c r="B20" s="29" t="s">
        <v>12</v>
      </c>
      <c r="C20" s="10">
        <f>713.3+4.6</f>
        <v>717.9</v>
      </c>
      <c r="D20" s="20" t="s">
        <v>62</v>
      </c>
    </row>
    <row r="21" spans="1:4" s="2" customFormat="1" ht="63" customHeight="1">
      <c r="A21" s="4" t="s">
        <v>30</v>
      </c>
      <c r="B21" s="29" t="s">
        <v>35</v>
      </c>
      <c r="C21" s="10">
        <f>C22</f>
        <v>170</v>
      </c>
      <c r="D21" s="20"/>
    </row>
    <row r="22" spans="1:4" s="2" customFormat="1" ht="48.75" customHeight="1">
      <c r="A22" s="37" t="s">
        <v>31</v>
      </c>
      <c r="B22" s="40" t="s">
        <v>36</v>
      </c>
      <c r="C22" s="12">
        <v>170</v>
      </c>
      <c r="D22" s="20" t="s">
        <v>37</v>
      </c>
    </row>
    <row r="23" spans="1:4" s="2" customFormat="1" ht="31.5">
      <c r="A23" s="4" t="s">
        <v>32</v>
      </c>
      <c r="B23" s="30" t="s">
        <v>13</v>
      </c>
      <c r="C23" s="10">
        <v>600.5</v>
      </c>
      <c r="D23" s="20" t="s">
        <v>25</v>
      </c>
    </row>
    <row r="24" spans="1:4" s="5" customFormat="1" ht="31.5" hidden="1">
      <c r="A24" s="3"/>
      <c r="B24" s="29" t="s">
        <v>14</v>
      </c>
      <c r="C24" s="10">
        <f>'[1]приложение 8.1.'!H325+'[1]приложение 8.1.'!H871+'[1]приложение 8.1.'!H896</f>
        <v>0</v>
      </c>
      <c r="D24" s="19"/>
    </row>
    <row r="25" spans="1:4" s="5" customFormat="1" ht="35.25" customHeight="1">
      <c r="A25" s="3" t="s">
        <v>41</v>
      </c>
      <c r="B25" s="29" t="s">
        <v>15</v>
      </c>
      <c r="C25" s="10">
        <f>C26</f>
        <v>99</v>
      </c>
      <c r="D25" s="16"/>
    </row>
    <row r="26" spans="1:4" s="5" customFormat="1" ht="39" customHeight="1">
      <c r="A26" s="33" t="s">
        <v>42</v>
      </c>
      <c r="B26" s="48" t="s">
        <v>16</v>
      </c>
      <c r="C26" s="12">
        <f>99</f>
        <v>99</v>
      </c>
      <c r="D26" s="16" t="s">
        <v>27</v>
      </c>
    </row>
    <row r="27" spans="1:4" s="38" customFormat="1" ht="108" customHeight="1">
      <c r="A27" s="57" t="s">
        <v>43</v>
      </c>
      <c r="B27" s="29" t="s">
        <v>17</v>
      </c>
      <c r="C27" s="10">
        <f>C28+C29</f>
        <v>-2152.8</v>
      </c>
      <c r="D27" s="40"/>
    </row>
    <row r="28" spans="1:4" s="39" customFormat="1" ht="31.5">
      <c r="A28" s="58" t="s">
        <v>46</v>
      </c>
      <c r="B28" s="49" t="s">
        <v>18</v>
      </c>
      <c r="C28" s="12">
        <v>44.5</v>
      </c>
      <c r="D28" s="41" t="s">
        <v>33</v>
      </c>
    </row>
    <row r="29" spans="1:4" s="39" customFormat="1" ht="31.5">
      <c r="A29" s="58" t="s">
        <v>65</v>
      </c>
      <c r="B29" s="56" t="s">
        <v>63</v>
      </c>
      <c r="C29" s="12">
        <f>-2197.3</f>
        <v>-2197.3</v>
      </c>
      <c r="D29" s="41" t="s">
        <v>64</v>
      </c>
    </row>
    <row r="30" spans="1:4" s="39" customFormat="1" ht="47.25">
      <c r="A30" s="44" t="s">
        <v>47</v>
      </c>
      <c r="B30" s="29" t="s">
        <v>38</v>
      </c>
      <c r="C30" s="10">
        <f>C31+C32</f>
        <v>-988.6</v>
      </c>
      <c r="D30" s="29"/>
    </row>
    <row r="31" spans="1:4" s="39" customFormat="1" ht="47.25">
      <c r="A31" s="58" t="s">
        <v>66</v>
      </c>
      <c r="B31" s="56" t="s">
        <v>68</v>
      </c>
      <c r="C31" s="28">
        <f>-1170</f>
        <v>-1170</v>
      </c>
      <c r="D31" s="41" t="s">
        <v>67</v>
      </c>
    </row>
    <row r="32" spans="1:4" s="39" customFormat="1" ht="31.5">
      <c r="A32" s="58" t="s">
        <v>69</v>
      </c>
      <c r="B32" s="49" t="s">
        <v>39</v>
      </c>
      <c r="C32" s="12">
        <v>181.4</v>
      </c>
      <c r="D32" s="41" t="s">
        <v>40</v>
      </c>
    </row>
    <row r="33" spans="1:4" s="9" customFormat="1" ht="47.25">
      <c r="A33" s="22" t="s">
        <v>70</v>
      </c>
      <c r="B33" s="32" t="s">
        <v>19</v>
      </c>
      <c r="C33" s="13">
        <f>C34</f>
        <v>26277</v>
      </c>
      <c r="D33" s="16"/>
    </row>
    <row r="34" spans="1:6" ht="132" customHeight="1">
      <c r="A34" s="37" t="s">
        <v>71</v>
      </c>
      <c r="B34" s="49" t="s">
        <v>20</v>
      </c>
      <c r="C34" s="31">
        <f>1777+24500</f>
        <v>26277</v>
      </c>
      <c r="D34" s="35" t="s">
        <v>79</v>
      </c>
      <c r="F34" s="8"/>
    </row>
    <row r="35" spans="1:6" ht="48.75" customHeight="1">
      <c r="A35" s="4" t="s">
        <v>72</v>
      </c>
      <c r="B35" s="32" t="s">
        <v>44</v>
      </c>
      <c r="C35" s="13">
        <f>C36</f>
        <v>3000</v>
      </c>
      <c r="D35" s="35"/>
      <c r="F35" s="8"/>
    </row>
    <row r="36" spans="1:6" ht="48.75" customHeight="1">
      <c r="A36" s="37" t="s">
        <v>73</v>
      </c>
      <c r="B36" s="40" t="s">
        <v>45</v>
      </c>
      <c r="C36" s="31">
        <v>3000</v>
      </c>
      <c r="D36" s="35" t="s">
        <v>48</v>
      </c>
      <c r="F36" s="8"/>
    </row>
    <row r="37" spans="1:4" ht="47.25">
      <c r="A37" s="4" t="s">
        <v>74</v>
      </c>
      <c r="B37" s="32" t="s">
        <v>5</v>
      </c>
      <c r="C37" s="13">
        <v>1198.5</v>
      </c>
      <c r="D37" s="16" t="s">
        <v>34</v>
      </c>
    </row>
    <row r="38" spans="1:4" ht="39" customHeight="1">
      <c r="A38" s="34"/>
      <c r="B38" s="50" t="s">
        <v>21</v>
      </c>
      <c r="C38" s="13">
        <f>C11+C13+C16+C18+C19+C20+C21+C23+C25+C27+C30+C33+C35+C37</f>
        <v>164828.1</v>
      </c>
      <c r="D38" s="36"/>
    </row>
  </sheetData>
  <sheetProtection/>
  <mergeCells count="5">
    <mergeCell ref="A5:D5"/>
    <mergeCell ref="A6:D6"/>
    <mergeCell ref="C8:D8"/>
    <mergeCell ref="B8:B9"/>
    <mergeCell ref="A8:A9"/>
  </mergeCells>
  <printOptions/>
  <pageMargins left="0.1968503937007874" right="0.1968503937007874" top="0.3937007874015748" bottom="0.3937007874015748" header="0.31496062992125984" footer="0.31496062992125984"/>
  <pageSetup fitToHeight="6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Пользователь</cp:lastModifiedBy>
  <cp:lastPrinted>2016-02-04T09:17:35Z</cp:lastPrinted>
  <dcterms:created xsi:type="dcterms:W3CDTF">1996-10-08T23:32:33Z</dcterms:created>
  <dcterms:modified xsi:type="dcterms:W3CDTF">2016-02-18T09:33:04Z</dcterms:modified>
  <cp:category/>
  <cp:version/>
  <cp:contentType/>
  <cp:contentStatus/>
</cp:coreProperties>
</file>