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296" windowWidth="15480" windowHeight="11640" activeTab="0"/>
  </bookViews>
  <sheets>
    <sheet name="приложение 1" sheetId="1" r:id="rId1"/>
  </sheets>
  <definedNames>
    <definedName name="_xlnm.Print_Titles" localSheetId="0">'приложение 1'!$10:$11</definedName>
    <definedName name="_xlnm.Print_Area" localSheetId="0">'приложение 1'!$A$1:$L$43</definedName>
  </definedNames>
  <calcPr fullCalcOnLoad="1" refMode="R1C1"/>
</workbook>
</file>

<file path=xl/sharedStrings.xml><?xml version="1.0" encoding="utf-8"?>
<sst xmlns="http://schemas.openxmlformats.org/spreadsheetml/2006/main" count="156" uniqueCount="64">
  <si>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</si>
  <si>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</si>
  <si>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</si>
  <si>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</si>
  <si>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</si>
  <si>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</si>
  <si>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</si>
  <si>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</si>
  <si>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</si>
  <si>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</si>
  <si>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</si>
  <si>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</si>
  <si>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</si>
  <si>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</si>
  <si>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</si>
  <si>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</si>
  <si>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040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</si>
  <si>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</si>
  <si>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</si>
  <si>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</si>
  <si>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</si>
  <si>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</si>
  <si>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Прочая закупка товаров, работ и услуг для государственных (муниципальных) нужд</t>
  </si>
  <si>
    <t>244</t>
  </si>
  <si>
    <t>00</t>
  </si>
  <si>
    <t>Жилищно-коммунальное хозяйство</t>
  </si>
  <si>
    <t>05</t>
  </si>
  <si>
    <t>200</t>
  </si>
  <si>
    <t>Иные закупки товаров, работ и услуг для государственных (муниципальных) нужд</t>
  </si>
  <si>
    <t>240</t>
  </si>
  <si>
    <t>Другие вопросы в области жилищно-коммунального хозяйства</t>
  </si>
  <si>
    <t>Непрограммные расходы</t>
  </si>
  <si>
    <t>8000000</t>
  </si>
  <si>
    <t>Расходы на обеспечение деятельности (оказание услуг) муниципальных учреждений</t>
  </si>
  <si>
    <t>8010059</t>
  </si>
  <si>
    <t>Закупка товаров, работ и услуг для государственных (муниципальных)нужд</t>
  </si>
  <si>
    <t>Закупка товаров, работ, услуг в сфере информационно-коммуникационных технологий</t>
  </si>
  <si>
    <t>242</t>
  </si>
  <si>
    <t>Национальная безопасность и правоохранительная деятельность</t>
  </si>
  <si>
    <t>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</si>
  <si>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</si>
  <si>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</si>
  <si>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</si>
  <si>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</si>
  <si>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</si>
  <si>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</si>
  <si>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Реализация мероприятий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</si>
  <si>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1407000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</si>
  <si>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</si>
  <si>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</si>
  <si>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</si>
  <si>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</si>
  <si>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</si>
  <si>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</si>
  <si>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Закупка товаров, работ и услуг для государственных (муниципальных) нужд</t>
  </si>
  <si>
    <t>от 15.12.2014 №  118 -од</t>
  </si>
  <si>
    <t xml:space="preserve">Приложение   к приказу </t>
  </si>
  <si>
    <t>Национальная  экономика</t>
  </si>
  <si>
    <t>04</t>
  </si>
  <si>
    <t>Общеэкономические вопросы</t>
  </si>
  <si>
    <t>01</t>
  </si>
  <si>
    <t>Софинансирование из средст  местного бюджета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ХМАО-Югре на 2014-2020 годы"</t>
  </si>
  <si>
    <t>8016604</t>
  </si>
  <si>
    <t xml:space="preserve">Фонд оплаты труда казенных учреждений и взносы по обязательному социальному страхованию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</si>
</sst>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+&quot;\ #,##0.0;&quot;-&quot;\ #,##0.0;&quot;&quot;\ 0.0"/>
    <numFmt numFmtId="166" formatCode="_(* #,##0.00_);_(* \(#,##0.00\);_(* &quot;-&quot;??_);_(@_)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 wrapText="1"/>
    </xf>
    <xf numFmtId="165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right"/>
    </xf>
    <xf numFmtId="164" fontId="0" fillId="33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9" fontId="2" fillId="33" borderId="10" xfId="58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/>
    </xf>
    <xf numFmtId="167" fontId="4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5" fillId="33" borderId="0" xfId="0" applyFont="1" applyFill="1" applyAlignment="1">
      <alignment horizontal="right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 wrapText="1"/>
    </xf>
    <xf numFmtId="165" fontId="4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167" fontId="4" fillId="33" borderId="10" xfId="0" applyNumberFormat="1" applyFont="1" applyFill="1" applyBorder="1" applyAlignment="1">
      <alignment wrapText="1"/>
    </xf>
    <xf numFmtId="164" fontId="3" fillId="33" borderId="0" xfId="0" applyNumberFormat="1" applyFont="1" applyFill="1" applyAlignment="1">
      <alignment wrapText="1"/>
    </xf>
    <xf numFmtId="0" fontId="48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/>
    </xf>
    <xf numFmtId="49" fontId="48" fillId="33" borderId="10" xfId="0" applyNumberFormat="1" applyFont="1" applyFill="1" applyBorder="1" applyAlignment="1">
      <alignment horizontal="right" wrapText="1"/>
    </xf>
    <xf numFmtId="49" fontId="48" fillId="33" borderId="10" xfId="0" applyNumberFormat="1" applyFont="1" applyFill="1" applyBorder="1" applyAlignment="1">
      <alignment horizontal="center"/>
    </xf>
    <xf numFmtId="167" fontId="48" fillId="33" borderId="10" xfId="0" applyNumberFormat="1" applyFont="1" applyFill="1" applyBorder="1" applyAlignment="1">
      <alignment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26" sqref="I26"/>
    </sheetView>
  </sheetViews>
  <sheetFormatPr defaultColWidth="9.140625" defaultRowHeight="12.75"/>
  <cols>
    <col min="1" max="1" width="3.421875" style="8" customWidth="1"/>
    <col min="2" max="2" width="40.00390625" style="8" customWidth="1"/>
    <col min="3" max="3" width="4.421875" style="8" customWidth="1"/>
    <col min="4" max="4" width="4.8515625" style="8" customWidth="1"/>
    <col min="5" max="5" width="4.28125" style="8" customWidth="1"/>
    <col min="6" max="6" width="8.140625" style="8" customWidth="1"/>
    <col min="7" max="7" width="5.57421875" style="8" customWidth="1"/>
    <col min="8" max="8" width="10.7109375" style="12" customWidth="1"/>
    <col min="9" max="12" width="10.7109375" style="8" customWidth="1"/>
    <col min="13" max="13" width="4.8515625" style="8" customWidth="1"/>
    <col min="14" max="15" width="9.28125" style="8" bestFit="1" customWidth="1"/>
    <col min="16" max="19" width="9.140625" style="8" customWidth="1"/>
    <col min="20" max="20" width="9.28125" style="8" bestFit="1" customWidth="1"/>
    <col min="21" max="16384" width="9.140625" style="8" customWidth="1"/>
  </cols>
  <sheetData>
    <row r="1" spans="1:13" ht="12.75" customHeight="1">
      <c r="A1" s="13"/>
      <c r="B1" s="13"/>
      <c r="C1" s="13"/>
      <c r="D1" s="13"/>
      <c r="E1" s="13"/>
      <c r="F1" s="13"/>
      <c r="G1" s="13"/>
      <c r="H1" s="14"/>
      <c r="I1" s="13"/>
      <c r="J1" s="13"/>
      <c r="K1" s="55" t="s">
        <v>56</v>
      </c>
      <c r="L1" s="55"/>
      <c r="M1" s="13"/>
    </row>
    <row r="2" spans="1:13" ht="15" customHeight="1">
      <c r="A2" s="13"/>
      <c r="B2" s="13"/>
      <c r="C2" s="13"/>
      <c r="D2" s="13"/>
      <c r="E2" s="13"/>
      <c r="F2" s="13"/>
      <c r="G2" s="13"/>
      <c r="H2" s="15"/>
      <c r="I2" s="13"/>
      <c r="J2" s="55" t="s">
        <v>18</v>
      </c>
      <c r="K2" s="55"/>
      <c r="L2" s="55"/>
      <c r="M2" s="13"/>
    </row>
    <row r="3" spans="1:13" ht="15">
      <c r="A3" s="13"/>
      <c r="B3" s="13"/>
      <c r="C3" s="13"/>
      <c r="D3" s="13"/>
      <c r="E3" s="13"/>
      <c r="F3" s="13"/>
      <c r="G3" s="13"/>
      <c r="H3" s="15"/>
      <c r="I3" s="13"/>
      <c r="J3" s="13"/>
      <c r="K3" s="13"/>
      <c r="L3" s="34" t="s">
        <v>55</v>
      </c>
      <c r="M3" s="13"/>
    </row>
    <row r="4" spans="1:8" ht="9.75" customHeight="1">
      <c r="A4" s="13"/>
      <c r="B4" s="13"/>
      <c r="C4" s="13"/>
      <c r="D4" s="13"/>
      <c r="E4" s="13"/>
      <c r="F4" s="13"/>
      <c r="G4" s="13"/>
      <c r="H4" s="15"/>
    </row>
    <row r="5" spans="1:12" ht="15.75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customHeight="1">
      <c r="A6" s="52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ht="15.75">
      <c r="A7" s="50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5.75">
      <c r="A8" s="50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2.75" customHeight="1">
      <c r="A9" s="16" t="s">
        <v>4</v>
      </c>
      <c r="B9" s="17"/>
      <c r="C9" s="17"/>
      <c r="D9" s="18"/>
      <c r="E9" s="18"/>
      <c r="F9" s="18"/>
      <c r="G9" s="18"/>
      <c r="H9" s="16"/>
      <c r="I9" s="19"/>
      <c r="J9" s="20"/>
      <c r="K9" s="19"/>
      <c r="L9" s="21" t="s">
        <v>5</v>
      </c>
    </row>
    <row r="10" spans="1:12" ht="114" customHeight="1">
      <c r="A10" s="22" t="s">
        <v>6</v>
      </c>
      <c r="B10" s="23" t="s">
        <v>7</v>
      </c>
      <c r="C10" s="24" t="s">
        <v>8</v>
      </c>
      <c r="D10" s="24" t="s">
        <v>9</v>
      </c>
      <c r="E10" s="24" t="s">
        <v>10</v>
      </c>
      <c r="F10" s="24" t="s">
        <v>11</v>
      </c>
      <c r="G10" s="25" t="s">
        <v>12</v>
      </c>
      <c r="H10" s="26" t="s">
        <v>13</v>
      </c>
      <c r="I10" s="26" t="s">
        <v>14</v>
      </c>
      <c r="J10" s="26" t="s">
        <v>19</v>
      </c>
      <c r="K10" s="26" t="s">
        <v>20</v>
      </c>
      <c r="L10" s="26" t="s">
        <v>15</v>
      </c>
    </row>
    <row r="11" spans="1:12" s="28" customFormat="1" ht="13.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</row>
    <row r="12" spans="1:14" s="1" customFormat="1" ht="16.5" customHeight="1">
      <c r="A12" s="9">
        <v>1</v>
      </c>
      <c r="B12" s="32" t="s">
        <v>21</v>
      </c>
      <c r="C12" s="6" t="s">
        <v>16</v>
      </c>
      <c r="D12" s="4"/>
      <c r="E12" s="4"/>
      <c r="F12" s="4"/>
      <c r="G12" s="29"/>
      <c r="H12" s="7">
        <f>I12+J12+K12+L12</f>
        <v>0</v>
      </c>
      <c r="I12" s="7">
        <f>I13+I32+I25</f>
        <v>0</v>
      </c>
      <c r="J12" s="7">
        <f>J13+J32+J25</f>
        <v>0</v>
      </c>
      <c r="K12" s="7">
        <f>K13+K32+K25</f>
        <v>0</v>
      </c>
      <c r="L12" s="7">
        <f>L13+L32+L25</f>
        <v>0</v>
      </c>
      <c r="N12" s="10"/>
    </row>
    <row r="13" spans="1:14" s="33" customFormat="1" ht="27.75" customHeight="1">
      <c r="A13" s="9"/>
      <c r="B13" s="32" t="s">
        <v>38</v>
      </c>
      <c r="C13" s="6"/>
      <c r="D13" s="4" t="s">
        <v>39</v>
      </c>
      <c r="E13" s="4" t="s">
        <v>24</v>
      </c>
      <c r="F13" s="4"/>
      <c r="G13" s="29"/>
      <c r="H13" s="7">
        <f aca="true" t="shared" si="0" ref="H13:H18">I13+J13+K13+L13</f>
        <v>0</v>
      </c>
      <c r="I13" s="7">
        <f>I14</f>
        <v>0</v>
      </c>
      <c r="J13" s="7">
        <f>J14</f>
        <v>0</v>
      </c>
      <c r="K13" s="7">
        <f>K14</f>
        <v>0</v>
      </c>
      <c r="L13" s="7">
        <f>L14</f>
        <v>0</v>
      </c>
      <c r="N13" s="41"/>
    </row>
    <row r="14" spans="1:14" s="33" customFormat="1" ht="53.25" customHeight="1">
      <c r="A14" s="9"/>
      <c r="B14" s="32" t="s">
        <v>42</v>
      </c>
      <c r="C14" s="6"/>
      <c r="D14" s="4" t="s">
        <v>39</v>
      </c>
      <c r="E14" s="4" t="s">
        <v>43</v>
      </c>
      <c r="F14" s="4"/>
      <c r="G14" s="29"/>
      <c r="H14" s="7">
        <f t="shared" si="0"/>
        <v>0</v>
      </c>
      <c r="I14" s="7">
        <f aca="true" t="shared" si="1" ref="I14:L17">I15</f>
        <v>0</v>
      </c>
      <c r="J14" s="7">
        <f t="shared" si="1"/>
        <v>0</v>
      </c>
      <c r="K14" s="7">
        <f t="shared" si="1"/>
        <v>0</v>
      </c>
      <c r="L14" s="7">
        <f t="shared" si="1"/>
        <v>0</v>
      </c>
      <c r="N14" s="41"/>
    </row>
    <row r="15" spans="1:14" s="1" customFormat="1" ht="56.25" customHeight="1">
      <c r="A15" s="9"/>
      <c r="B15" s="2" t="s">
        <v>44</v>
      </c>
      <c r="C15" s="6"/>
      <c r="D15" s="3" t="s">
        <v>39</v>
      </c>
      <c r="E15" s="3" t="s">
        <v>43</v>
      </c>
      <c r="F15" s="3" t="s">
        <v>45</v>
      </c>
      <c r="G15" s="35"/>
      <c r="H15" s="7">
        <f t="shared" si="0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N15" s="10"/>
    </row>
    <row r="16" spans="1:14" s="1" customFormat="1" ht="63" customHeight="1">
      <c r="A16" s="9"/>
      <c r="B16" s="2" t="s">
        <v>46</v>
      </c>
      <c r="C16" s="6"/>
      <c r="D16" s="3" t="s">
        <v>39</v>
      </c>
      <c r="E16" s="3" t="s">
        <v>43</v>
      </c>
      <c r="F16" s="3" t="s">
        <v>47</v>
      </c>
      <c r="G16" s="35"/>
      <c r="H16" s="7">
        <f t="shared" si="0"/>
        <v>0</v>
      </c>
      <c r="I16" s="36">
        <f>I17+I21</f>
        <v>0</v>
      </c>
      <c r="J16" s="36">
        <f>J17+J21</f>
        <v>0</v>
      </c>
      <c r="K16" s="36">
        <f>K17+K21</f>
        <v>0</v>
      </c>
      <c r="L16" s="36">
        <f>L17+L21</f>
        <v>0</v>
      </c>
      <c r="N16" s="10"/>
    </row>
    <row r="17" spans="1:14" s="1" customFormat="1" ht="78.75" customHeight="1">
      <c r="A17" s="9"/>
      <c r="B17" s="2" t="s">
        <v>40</v>
      </c>
      <c r="C17" s="37"/>
      <c r="D17" s="3" t="s">
        <v>39</v>
      </c>
      <c r="E17" s="3" t="s">
        <v>43</v>
      </c>
      <c r="F17" s="3" t="s">
        <v>47</v>
      </c>
      <c r="G17" s="35" t="s">
        <v>41</v>
      </c>
      <c r="H17" s="7">
        <f t="shared" si="0"/>
        <v>-10.1</v>
      </c>
      <c r="I17" s="36">
        <f t="shared" si="1"/>
        <v>-10.1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N17" s="10"/>
    </row>
    <row r="18" spans="1:14" s="1" customFormat="1" ht="27.75" customHeight="1">
      <c r="A18" s="9"/>
      <c r="B18" s="2" t="s">
        <v>48</v>
      </c>
      <c r="C18" s="37"/>
      <c r="D18" s="3" t="s">
        <v>39</v>
      </c>
      <c r="E18" s="3" t="s">
        <v>43</v>
      </c>
      <c r="F18" s="3" t="s">
        <v>47</v>
      </c>
      <c r="G18" s="35" t="s">
        <v>49</v>
      </c>
      <c r="H18" s="7">
        <f t="shared" si="0"/>
        <v>-10.1</v>
      </c>
      <c r="I18" s="36">
        <f>I19+I20</f>
        <v>-10.1</v>
      </c>
      <c r="J18" s="36">
        <f>J19+J20</f>
        <v>0</v>
      </c>
      <c r="K18" s="36">
        <f>K19+K20</f>
        <v>0</v>
      </c>
      <c r="L18" s="36">
        <f>L19+L20</f>
        <v>0</v>
      </c>
      <c r="N18" s="10"/>
    </row>
    <row r="19" spans="1:14" s="1" customFormat="1" ht="39" customHeight="1">
      <c r="A19" s="9"/>
      <c r="B19" s="2" t="s">
        <v>50</v>
      </c>
      <c r="C19" s="37"/>
      <c r="D19" s="3" t="s">
        <v>39</v>
      </c>
      <c r="E19" s="3" t="s">
        <v>43</v>
      </c>
      <c r="F19" s="3" t="s">
        <v>47</v>
      </c>
      <c r="G19" s="35" t="s">
        <v>51</v>
      </c>
      <c r="H19" s="7">
        <f>I19+J19+K19+L19</f>
        <v>-11.1</v>
      </c>
      <c r="I19" s="36">
        <v>-11.1</v>
      </c>
      <c r="J19" s="38">
        <v>0</v>
      </c>
      <c r="K19" s="36">
        <v>0</v>
      </c>
      <c r="L19" s="36">
        <v>0</v>
      </c>
      <c r="N19" s="10"/>
    </row>
    <row r="20" spans="1:14" s="1" customFormat="1" ht="29.25" customHeight="1">
      <c r="A20" s="9"/>
      <c r="B20" s="2" t="s">
        <v>52</v>
      </c>
      <c r="C20" s="11"/>
      <c r="D20" s="3" t="s">
        <v>39</v>
      </c>
      <c r="E20" s="3" t="s">
        <v>43</v>
      </c>
      <c r="F20" s="3" t="s">
        <v>47</v>
      </c>
      <c r="G20" s="35" t="s">
        <v>53</v>
      </c>
      <c r="H20" s="7">
        <f aca="true" t="shared" si="2" ref="H20:H31">I20</f>
        <v>1</v>
      </c>
      <c r="I20" s="36">
        <v>1</v>
      </c>
      <c r="J20" s="38">
        <v>0</v>
      </c>
      <c r="K20" s="38">
        <v>0</v>
      </c>
      <c r="L20" s="38">
        <v>0</v>
      </c>
      <c r="N20" s="10"/>
    </row>
    <row r="21" spans="1:14" s="1" customFormat="1" ht="27" customHeight="1">
      <c r="A21" s="9"/>
      <c r="B21" s="2" t="s">
        <v>54</v>
      </c>
      <c r="C21" s="6"/>
      <c r="D21" s="3" t="s">
        <v>39</v>
      </c>
      <c r="E21" s="3" t="s">
        <v>43</v>
      </c>
      <c r="F21" s="3" t="s">
        <v>47</v>
      </c>
      <c r="G21" s="35" t="s">
        <v>27</v>
      </c>
      <c r="H21" s="7">
        <f t="shared" si="2"/>
        <v>10.099999999999994</v>
      </c>
      <c r="I21" s="36">
        <f>I22</f>
        <v>10.099999999999994</v>
      </c>
      <c r="J21" s="36">
        <f>J22</f>
        <v>0</v>
      </c>
      <c r="K21" s="36">
        <f>K22</f>
        <v>0</v>
      </c>
      <c r="L21" s="36">
        <f>L22</f>
        <v>0</v>
      </c>
      <c r="N21" s="10"/>
    </row>
    <row r="22" spans="1:14" s="1" customFormat="1" ht="28.5" customHeight="1">
      <c r="A22" s="9"/>
      <c r="B22" s="2" t="s">
        <v>28</v>
      </c>
      <c r="C22" s="6"/>
      <c r="D22" s="3" t="s">
        <v>39</v>
      </c>
      <c r="E22" s="3" t="s">
        <v>43</v>
      </c>
      <c r="F22" s="3" t="s">
        <v>47</v>
      </c>
      <c r="G22" s="35" t="s">
        <v>29</v>
      </c>
      <c r="H22" s="7">
        <f t="shared" si="2"/>
        <v>10.099999999999994</v>
      </c>
      <c r="I22" s="36">
        <f>I24+I23</f>
        <v>10.099999999999994</v>
      </c>
      <c r="J22" s="36">
        <f>J24+J23</f>
        <v>0</v>
      </c>
      <c r="K22" s="36">
        <f>K24+K23</f>
        <v>0</v>
      </c>
      <c r="L22" s="36">
        <f>L24+L23</f>
        <v>0</v>
      </c>
      <c r="N22" s="10"/>
    </row>
    <row r="23" spans="1:14" s="1" customFormat="1" ht="28.5" customHeight="1">
      <c r="A23" s="5"/>
      <c r="B23" s="2" t="s">
        <v>36</v>
      </c>
      <c r="C23" s="2"/>
      <c r="D23" s="3" t="s">
        <v>39</v>
      </c>
      <c r="E23" s="3" t="s">
        <v>43</v>
      </c>
      <c r="F23" s="3" t="s">
        <v>47</v>
      </c>
      <c r="G23" s="35" t="s">
        <v>37</v>
      </c>
      <c r="H23" s="7">
        <f>I23</f>
        <v>-90.7</v>
      </c>
      <c r="I23" s="36">
        <v>-90.7</v>
      </c>
      <c r="J23" s="38">
        <v>0</v>
      </c>
      <c r="K23" s="38">
        <v>0</v>
      </c>
      <c r="L23" s="38">
        <v>0</v>
      </c>
      <c r="N23" s="10"/>
    </row>
    <row r="24" spans="1:14" s="1" customFormat="1" ht="29.25" customHeight="1">
      <c r="A24" s="9"/>
      <c r="B24" s="2" t="s">
        <v>22</v>
      </c>
      <c r="C24" s="6"/>
      <c r="D24" s="3" t="s">
        <v>39</v>
      </c>
      <c r="E24" s="3" t="s">
        <v>43</v>
      </c>
      <c r="F24" s="3" t="s">
        <v>47</v>
      </c>
      <c r="G24" s="35" t="s">
        <v>23</v>
      </c>
      <c r="H24" s="7">
        <f t="shared" si="2"/>
        <v>100.8</v>
      </c>
      <c r="I24" s="36">
        <f>2.8+73.3+31.5-4.8-2</f>
        <v>100.8</v>
      </c>
      <c r="J24" s="38">
        <v>0</v>
      </c>
      <c r="K24" s="38">
        <v>0</v>
      </c>
      <c r="L24" s="38">
        <v>0</v>
      </c>
      <c r="N24" s="10"/>
    </row>
    <row r="25" spans="1:14" s="1" customFormat="1" ht="16.5" customHeight="1">
      <c r="A25" s="42"/>
      <c r="B25" s="43" t="s">
        <v>57</v>
      </c>
      <c r="C25" s="44"/>
      <c r="D25" s="45" t="s">
        <v>58</v>
      </c>
      <c r="E25" s="45" t="s">
        <v>24</v>
      </c>
      <c r="F25" s="45"/>
      <c r="G25" s="45"/>
      <c r="H25" s="7">
        <f>I25+J25+K25+L25</f>
        <v>4.6</v>
      </c>
      <c r="I25" s="7">
        <f aca="true" t="shared" si="3" ref="I25:I30">I26</f>
        <v>4.6</v>
      </c>
      <c r="J25" s="46">
        <f aca="true" t="shared" si="4" ref="J25:L30">J26</f>
        <v>0</v>
      </c>
      <c r="K25" s="46">
        <f t="shared" si="4"/>
        <v>0</v>
      </c>
      <c r="L25" s="46">
        <f t="shared" si="4"/>
        <v>0</v>
      </c>
      <c r="N25" s="10"/>
    </row>
    <row r="26" spans="1:14" s="1" customFormat="1" ht="16.5" customHeight="1">
      <c r="A26" s="42"/>
      <c r="B26" s="43" t="s">
        <v>59</v>
      </c>
      <c r="C26" s="44"/>
      <c r="D26" s="45" t="s">
        <v>58</v>
      </c>
      <c r="E26" s="45" t="s">
        <v>60</v>
      </c>
      <c r="F26" s="45"/>
      <c r="G26" s="45"/>
      <c r="H26" s="7">
        <f t="shared" si="2"/>
        <v>4.6</v>
      </c>
      <c r="I26" s="7">
        <f t="shared" si="3"/>
        <v>4.6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N26" s="10"/>
    </row>
    <row r="27" spans="1:14" s="1" customFormat="1" ht="16.5" customHeight="1">
      <c r="A27" s="9"/>
      <c r="B27" s="47" t="s">
        <v>31</v>
      </c>
      <c r="C27" s="48"/>
      <c r="D27" s="49" t="s">
        <v>58</v>
      </c>
      <c r="E27" s="49" t="s">
        <v>60</v>
      </c>
      <c r="F27" s="49" t="s">
        <v>32</v>
      </c>
      <c r="G27" s="49"/>
      <c r="H27" s="7">
        <f t="shared" si="2"/>
        <v>4.6</v>
      </c>
      <c r="I27" s="36">
        <f t="shared" si="3"/>
        <v>4.6</v>
      </c>
      <c r="J27" s="36">
        <f t="shared" si="4"/>
        <v>0</v>
      </c>
      <c r="K27" s="36">
        <f t="shared" si="4"/>
        <v>0</v>
      </c>
      <c r="L27" s="36">
        <f t="shared" si="4"/>
        <v>0</v>
      </c>
      <c r="N27" s="10"/>
    </row>
    <row r="28" spans="1:14" s="1" customFormat="1" ht="77.25" customHeight="1">
      <c r="A28" s="9"/>
      <c r="B28" s="47" t="s">
        <v>61</v>
      </c>
      <c r="C28" s="48"/>
      <c r="D28" s="49" t="s">
        <v>58</v>
      </c>
      <c r="E28" s="49" t="s">
        <v>60</v>
      </c>
      <c r="F28" s="49" t="s">
        <v>62</v>
      </c>
      <c r="G28" s="49"/>
      <c r="H28" s="7">
        <f t="shared" si="2"/>
        <v>4.6</v>
      </c>
      <c r="I28" s="36">
        <f t="shared" si="3"/>
        <v>4.6</v>
      </c>
      <c r="J28" s="36">
        <f t="shared" si="4"/>
        <v>0</v>
      </c>
      <c r="K28" s="36">
        <f t="shared" si="4"/>
        <v>0</v>
      </c>
      <c r="L28" s="36">
        <f t="shared" si="4"/>
        <v>0</v>
      </c>
      <c r="N28" s="10"/>
    </row>
    <row r="29" spans="1:14" s="1" customFormat="1" ht="78" customHeight="1">
      <c r="A29" s="9"/>
      <c r="B29" s="47" t="s">
        <v>40</v>
      </c>
      <c r="C29" s="44"/>
      <c r="D29" s="49" t="s">
        <v>58</v>
      </c>
      <c r="E29" s="49" t="s">
        <v>60</v>
      </c>
      <c r="F29" s="49" t="s">
        <v>62</v>
      </c>
      <c r="G29" s="49" t="s">
        <v>41</v>
      </c>
      <c r="H29" s="7">
        <f t="shared" si="2"/>
        <v>4.6</v>
      </c>
      <c r="I29" s="36">
        <f t="shared" si="3"/>
        <v>4.6</v>
      </c>
      <c r="J29" s="36">
        <f t="shared" si="4"/>
        <v>0</v>
      </c>
      <c r="K29" s="36">
        <f t="shared" si="4"/>
        <v>0</v>
      </c>
      <c r="L29" s="36">
        <f t="shared" si="4"/>
        <v>0</v>
      </c>
      <c r="N29" s="10"/>
    </row>
    <row r="30" spans="1:14" s="1" customFormat="1" ht="29.25" customHeight="1">
      <c r="A30" s="9"/>
      <c r="B30" s="47" t="s">
        <v>48</v>
      </c>
      <c r="C30" s="44"/>
      <c r="D30" s="49" t="s">
        <v>58</v>
      </c>
      <c r="E30" s="49" t="s">
        <v>60</v>
      </c>
      <c r="F30" s="49" t="s">
        <v>62</v>
      </c>
      <c r="G30" s="49" t="s">
        <v>49</v>
      </c>
      <c r="H30" s="7">
        <f t="shared" si="2"/>
        <v>4.6</v>
      </c>
      <c r="I30" s="36">
        <f t="shared" si="3"/>
        <v>4.6</v>
      </c>
      <c r="J30" s="36">
        <f t="shared" si="4"/>
        <v>0</v>
      </c>
      <c r="K30" s="36">
        <f t="shared" si="4"/>
        <v>0</v>
      </c>
      <c r="L30" s="36">
        <f t="shared" si="4"/>
        <v>0</v>
      </c>
      <c r="N30" s="10"/>
    </row>
    <row r="31" spans="1:14" s="1" customFormat="1" ht="39.75" customHeight="1">
      <c r="A31" s="9"/>
      <c r="B31" s="47" t="s">
        <v>63</v>
      </c>
      <c r="C31" s="44"/>
      <c r="D31" s="49" t="s">
        <v>58</v>
      </c>
      <c r="E31" s="49" t="s">
        <v>60</v>
      </c>
      <c r="F31" s="49" t="s">
        <v>62</v>
      </c>
      <c r="G31" s="49" t="s">
        <v>51</v>
      </c>
      <c r="H31" s="7">
        <f t="shared" si="2"/>
        <v>4.6</v>
      </c>
      <c r="I31" s="36">
        <v>4.6</v>
      </c>
      <c r="J31" s="38">
        <v>0</v>
      </c>
      <c r="K31" s="38">
        <v>0</v>
      </c>
      <c r="L31" s="38">
        <v>0</v>
      </c>
      <c r="N31" s="10"/>
    </row>
    <row r="32" spans="1:12" s="33" customFormat="1" ht="17.25" customHeight="1">
      <c r="A32" s="9"/>
      <c r="B32" s="32" t="s">
        <v>25</v>
      </c>
      <c r="C32" s="6"/>
      <c r="D32" s="4" t="s">
        <v>26</v>
      </c>
      <c r="E32" s="4" t="s">
        <v>24</v>
      </c>
      <c r="F32" s="4"/>
      <c r="G32" s="4"/>
      <c r="H32" s="7">
        <f>I32+J32+K32+L32</f>
        <v>-4.600000000000001</v>
      </c>
      <c r="I32" s="7">
        <f>I33</f>
        <v>-4.600000000000001</v>
      </c>
      <c r="J32" s="7">
        <f>J33</f>
        <v>0</v>
      </c>
      <c r="K32" s="7">
        <f>K33</f>
        <v>0</v>
      </c>
      <c r="L32" s="7">
        <f>L33</f>
        <v>0</v>
      </c>
    </row>
    <row r="33" spans="1:12" s="33" customFormat="1" ht="27.75" customHeight="1">
      <c r="A33" s="9"/>
      <c r="B33" s="32" t="s">
        <v>30</v>
      </c>
      <c r="C33" s="11"/>
      <c r="D33" s="4" t="s">
        <v>26</v>
      </c>
      <c r="E33" s="4" t="s">
        <v>26</v>
      </c>
      <c r="F33" s="4"/>
      <c r="G33" s="4"/>
      <c r="H33" s="30">
        <f>I33+J33+K33+L33</f>
        <v>-4.600000000000001</v>
      </c>
      <c r="I33" s="30">
        <f>I34</f>
        <v>-4.600000000000001</v>
      </c>
      <c r="J33" s="30">
        <f>J34</f>
        <v>0</v>
      </c>
      <c r="K33" s="30">
        <f>K34</f>
        <v>0</v>
      </c>
      <c r="L33" s="30">
        <f>L34</f>
        <v>0</v>
      </c>
    </row>
    <row r="34" spans="1:12" s="33" customFormat="1" ht="12.75">
      <c r="A34" s="9"/>
      <c r="B34" s="2" t="s">
        <v>31</v>
      </c>
      <c r="C34" s="39"/>
      <c r="D34" s="3" t="s">
        <v>26</v>
      </c>
      <c r="E34" s="3" t="s">
        <v>26</v>
      </c>
      <c r="F34" s="3" t="s">
        <v>32</v>
      </c>
      <c r="G34" s="3"/>
      <c r="H34" s="30">
        <f>I34+J34+K34+L34</f>
        <v>-4.600000000000001</v>
      </c>
      <c r="I34" s="31">
        <f>I35</f>
        <v>-4.600000000000001</v>
      </c>
      <c r="J34" s="31">
        <f>J35</f>
        <v>0</v>
      </c>
      <c r="K34" s="31">
        <f>K35</f>
        <v>0</v>
      </c>
      <c r="L34" s="31">
        <f>L35</f>
        <v>0</v>
      </c>
    </row>
    <row r="35" spans="1:12" s="33" customFormat="1" ht="28.5" customHeight="1">
      <c r="A35" s="9"/>
      <c r="B35" s="2" t="s">
        <v>33</v>
      </c>
      <c r="C35" s="11"/>
      <c r="D35" s="3" t="s">
        <v>26</v>
      </c>
      <c r="E35" s="3" t="s">
        <v>26</v>
      </c>
      <c r="F35" s="3" t="s">
        <v>34</v>
      </c>
      <c r="G35" s="3"/>
      <c r="H35" s="30">
        <f aca="true" t="shared" si="5" ref="H35:H41">SUM(I35:L35)</f>
        <v>-4.600000000000001</v>
      </c>
      <c r="I35" s="31">
        <f>I36+I40</f>
        <v>-4.600000000000001</v>
      </c>
      <c r="J35" s="31">
        <f>J36+J40</f>
        <v>0</v>
      </c>
      <c r="K35" s="31">
        <f>K36+K40</f>
        <v>0</v>
      </c>
      <c r="L35" s="31">
        <f>L36+L40</f>
        <v>0</v>
      </c>
    </row>
    <row r="36" spans="1:12" s="33" customFormat="1" ht="80.25" customHeight="1">
      <c r="A36" s="9"/>
      <c r="B36" s="2" t="s">
        <v>40</v>
      </c>
      <c r="C36" s="37"/>
      <c r="D36" s="3" t="s">
        <v>26</v>
      </c>
      <c r="E36" s="3" t="s">
        <v>26</v>
      </c>
      <c r="F36" s="3" t="s">
        <v>34</v>
      </c>
      <c r="G36" s="35" t="s">
        <v>41</v>
      </c>
      <c r="H36" s="7">
        <f>I36+J36+K36+L36</f>
        <v>30.4</v>
      </c>
      <c r="I36" s="36">
        <f>I37</f>
        <v>30.4</v>
      </c>
      <c r="J36" s="36">
        <f>J37</f>
        <v>0</v>
      </c>
      <c r="K36" s="36">
        <f>K37</f>
        <v>0</v>
      </c>
      <c r="L36" s="36">
        <f>L37</f>
        <v>0</v>
      </c>
    </row>
    <row r="37" spans="1:12" s="33" customFormat="1" ht="28.5" customHeight="1">
      <c r="A37" s="9"/>
      <c r="B37" s="2" t="s">
        <v>48</v>
      </c>
      <c r="C37" s="37"/>
      <c r="D37" s="3" t="s">
        <v>26</v>
      </c>
      <c r="E37" s="3" t="s">
        <v>26</v>
      </c>
      <c r="F37" s="3" t="s">
        <v>34</v>
      </c>
      <c r="G37" s="35" t="s">
        <v>49</v>
      </c>
      <c r="H37" s="7">
        <f>I37+J37+K37+L37</f>
        <v>30.4</v>
      </c>
      <c r="I37" s="36">
        <f>I39+I38</f>
        <v>30.4</v>
      </c>
      <c r="J37" s="36">
        <f>J39+J38</f>
        <v>0</v>
      </c>
      <c r="K37" s="36">
        <f>K39+K38</f>
        <v>0</v>
      </c>
      <c r="L37" s="36">
        <f>L39+L38</f>
        <v>0</v>
      </c>
    </row>
    <row r="38" spans="1:12" s="33" customFormat="1" ht="37.5" customHeight="1">
      <c r="A38" s="9"/>
      <c r="B38" s="47" t="s">
        <v>63</v>
      </c>
      <c r="C38" s="44"/>
      <c r="D38" s="3" t="s">
        <v>26</v>
      </c>
      <c r="E38" s="3" t="s">
        <v>26</v>
      </c>
      <c r="F38" s="3" t="s">
        <v>34</v>
      </c>
      <c r="G38" s="49" t="s">
        <v>51</v>
      </c>
      <c r="H38" s="7">
        <f>I38+J38+K38+L38</f>
        <v>1.7</v>
      </c>
      <c r="I38" s="36">
        <v>1.7</v>
      </c>
      <c r="J38" s="36">
        <v>0</v>
      </c>
      <c r="K38" s="36">
        <v>0</v>
      </c>
      <c r="L38" s="36">
        <v>0</v>
      </c>
    </row>
    <row r="39" spans="1:12" s="33" customFormat="1" ht="28.5" customHeight="1">
      <c r="A39" s="9"/>
      <c r="B39" s="2" t="s">
        <v>52</v>
      </c>
      <c r="C39" s="11"/>
      <c r="D39" s="3" t="s">
        <v>26</v>
      </c>
      <c r="E39" s="3" t="s">
        <v>26</v>
      </c>
      <c r="F39" s="3" t="s">
        <v>34</v>
      </c>
      <c r="G39" s="35" t="s">
        <v>53</v>
      </c>
      <c r="H39" s="7">
        <f>I39+J39+K39+L39</f>
        <v>28.7</v>
      </c>
      <c r="I39" s="36">
        <f>35-6.3</f>
        <v>28.7</v>
      </c>
      <c r="J39" s="38">
        <v>0</v>
      </c>
      <c r="K39" s="36">
        <v>0</v>
      </c>
      <c r="L39" s="36">
        <v>0</v>
      </c>
    </row>
    <row r="40" spans="1:12" s="33" customFormat="1" ht="30.75" customHeight="1">
      <c r="A40" s="9"/>
      <c r="B40" s="2" t="s">
        <v>35</v>
      </c>
      <c r="C40" s="11"/>
      <c r="D40" s="3" t="s">
        <v>26</v>
      </c>
      <c r="E40" s="3" t="s">
        <v>26</v>
      </c>
      <c r="F40" s="3" t="s">
        <v>34</v>
      </c>
      <c r="G40" s="3" t="s">
        <v>27</v>
      </c>
      <c r="H40" s="30">
        <f t="shared" si="5"/>
        <v>-35</v>
      </c>
      <c r="I40" s="31">
        <f>I41</f>
        <v>-35</v>
      </c>
      <c r="J40" s="31">
        <f aca="true" t="shared" si="6" ref="J40:L41">J41</f>
        <v>0</v>
      </c>
      <c r="K40" s="31">
        <f t="shared" si="6"/>
        <v>0</v>
      </c>
      <c r="L40" s="31">
        <f t="shared" si="6"/>
        <v>0</v>
      </c>
    </row>
    <row r="41" spans="1:12" s="33" customFormat="1" ht="26.25" customHeight="1">
      <c r="A41" s="9"/>
      <c r="B41" s="2" t="s">
        <v>28</v>
      </c>
      <c r="C41" s="11"/>
      <c r="D41" s="3" t="s">
        <v>26</v>
      </c>
      <c r="E41" s="3" t="s">
        <v>26</v>
      </c>
      <c r="F41" s="3" t="s">
        <v>34</v>
      </c>
      <c r="G41" s="3" t="s">
        <v>29</v>
      </c>
      <c r="H41" s="30">
        <f t="shared" si="5"/>
        <v>-35</v>
      </c>
      <c r="I41" s="31">
        <f>I42</f>
        <v>-35</v>
      </c>
      <c r="J41" s="31">
        <f t="shared" si="6"/>
        <v>0</v>
      </c>
      <c r="K41" s="31">
        <f t="shared" si="6"/>
        <v>0</v>
      </c>
      <c r="L41" s="31">
        <f t="shared" si="6"/>
        <v>0</v>
      </c>
    </row>
    <row r="42" spans="1:12" s="33" customFormat="1" ht="25.5" customHeight="1">
      <c r="A42" s="9"/>
      <c r="B42" s="2" t="s">
        <v>22</v>
      </c>
      <c r="C42" s="11"/>
      <c r="D42" s="3" t="s">
        <v>26</v>
      </c>
      <c r="E42" s="3" t="s">
        <v>26</v>
      </c>
      <c r="F42" s="3" t="s">
        <v>34</v>
      </c>
      <c r="G42" s="3" t="s">
        <v>23</v>
      </c>
      <c r="H42" s="30">
        <f>SUM(I42:L42)</f>
        <v>-35</v>
      </c>
      <c r="I42" s="31">
        <f>-20.9-14.1</f>
        <v>-35</v>
      </c>
      <c r="J42" s="40">
        <v>0</v>
      </c>
      <c r="K42" s="40">
        <v>0</v>
      </c>
      <c r="L42" s="40">
        <v>0</v>
      </c>
    </row>
    <row r="43" spans="1:12" s="15" customFormat="1" ht="18" customHeight="1">
      <c r="A43" s="9"/>
      <c r="B43" s="11" t="s">
        <v>17</v>
      </c>
      <c r="C43" s="11"/>
      <c r="D43" s="4"/>
      <c r="E43" s="4"/>
      <c r="F43" s="4"/>
      <c r="G43" s="29"/>
      <c r="H43" s="7">
        <f>SUM(I43:L43)</f>
        <v>0</v>
      </c>
      <c r="I43" s="7">
        <f>I12</f>
        <v>0</v>
      </c>
      <c r="J43" s="7">
        <f>J12</f>
        <v>0</v>
      </c>
      <c r="K43" s="7">
        <f>K12</f>
        <v>0</v>
      </c>
      <c r="L43" s="7">
        <f>L12</f>
        <v>0</v>
      </c>
    </row>
    <row r="44" s="13" customFormat="1" ht="12.75">
      <c r="H44" s="15"/>
    </row>
    <row r="45" s="13" customFormat="1" ht="12.75">
      <c r="H45" s="15"/>
    </row>
    <row r="46" s="13" customFormat="1" ht="12.75">
      <c r="H46" s="15"/>
    </row>
    <row r="47" s="13" customFormat="1" ht="12.75">
      <c r="H47" s="15"/>
    </row>
    <row r="48" s="13" customFormat="1" ht="12.75">
      <c r="H48" s="15"/>
    </row>
    <row r="49" s="13" customFormat="1" ht="12.75">
      <c r="H49" s="15"/>
    </row>
    <row r="50" s="13" customFormat="1" ht="12.75">
      <c r="H50" s="15"/>
    </row>
    <row r="51" s="13" customFormat="1" ht="12.75">
      <c r="H51" s="15"/>
    </row>
    <row r="52" s="13" customFormat="1" ht="12.75">
      <c r="H52" s="15"/>
    </row>
    <row r="53" s="13" customFormat="1" ht="12.75">
      <c r="H53" s="15"/>
    </row>
    <row r="54" s="13" customFormat="1" ht="12.75">
      <c r="H54" s="15"/>
    </row>
    <row r="55" s="13" customFormat="1" ht="12.75">
      <c r="H55" s="15"/>
    </row>
    <row r="56" s="13" customFormat="1" ht="12.75">
      <c r="H56" s="15"/>
    </row>
    <row r="89" spans="1:12" s="1" customFormat="1" ht="12.75">
      <c r="A89" s="5"/>
      <c r="B89" s="2"/>
      <c r="C89" s="6"/>
      <c r="D89" s="3"/>
      <c r="E89" s="3"/>
      <c r="F89" s="3"/>
      <c r="G89" s="3"/>
      <c r="H89" s="30"/>
      <c r="I89" s="31"/>
      <c r="J89" s="31"/>
      <c r="K89" s="31"/>
      <c r="L89" s="31"/>
    </row>
    <row r="90" spans="1:12" s="1" customFormat="1" ht="12.75">
      <c r="A90" s="5"/>
      <c r="B90" s="2"/>
      <c r="C90" s="6"/>
      <c r="D90" s="3"/>
      <c r="E90" s="3"/>
      <c r="F90" s="3"/>
      <c r="G90" s="3"/>
      <c r="H90" s="30"/>
      <c r="I90" s="31"/>
      <c r="J90" s="31"/>
      <c r="K90" s="31"/>
      <c r="L90" s="31"/>
    </row>
    <row r="91" spans="1:12" s="1" customFormat="1" ht="12.75">
      <c r="A91" s="5"/>
      <c r="B91" s="2"/>
      <c r="C91" s="6"/>
      <c r="D91" s="3"/>
      <c r="E91" s="3"/>
      <c r="F91" s="3"/>
      <c r="G91" s="3"/>
      <c r="H91" s="30"/>
      <c r="I91" s="31"/>
      <c r="J91" s="31"/>
      <c r="K91" s="31"/>
      <c r="L91" s="31"/>
    </row>
    <row r="92" spans="1:12" s="1" customFormat="1" ht="12.75">
      <c r="A92" s="5"/>
      <c r="B92" s="2"/>
      <c r="C92" s="6"/>
      <c r="D92" s="3"/>
      <c r="E92" s="3"/>
      <c r="F92" s="3"/>
      <c r="G92" s="3"/>
      <c r="H92" s="30"/>
      <c r="I92" s="31"/>
      <c r="J92" s="31"/>
      <c r="K92" s="31"/>
      <c r="L92" s="31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fitToHeight="2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2014-12-17T09:40:12Z</cp:lastPrinted>
  <dcterms:created xsi:type="dcterms:W3CDTF">2014-01-24T02:41:56Z</dcterms:created>
  <dcterms:modified xsi:type="dcterms:W3CDTF">2014-12-19T04:16:12Z</dcterms:modified>
  <cp:category/>
  <cp:version/>
  <cp:contentType/>
  <cp:contentStatus/>
</cp:coreProperties>
</file>