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5480" windowHeight="11625" activeTab="0"/>
  </bookViews>
  <sheets>
    <sheet name="расходы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Titles" localSheetId="0">'расходы'!$10:$11</definedName>
    <definedName name="_xlnm.Print_Area" localSheetId="0">'расходы'!$A$1:$L$361</definedName>
  </definedNames>
  <calcPr fullCalcOnLoad="1"/>
</workbook>
</file>

<file path=xl/sharedStrings.xml><?xml version="1.0" encoding="utf-8"?>
<sst xmlns="http://schemas.openxmlformats.org/spreadsheetml/2006/main" count="1198" uniqueCount="239">
  <si>
    <t xml:space="preserve">         Распределение бюджетных ассигнований  по разделам, подразделам, целевым статьям </t>
  </si>
  <si>
    <t xml:space="preserve">       (государственным и муниципальным программам и непрограммным направлениям деятельности), </t>
  </si>
  <si>
    <t xml:space="preserve">видам расходов  классификации расходов бюджета городского округа город Урай   </t>
  </si>
  <si>
    <t xml:space="preserve">                        в ведомственной сруктуре расходов  на 2014 год</t>
  </si>
  <si>
    <t xml:space="preserve">                                          </t>
  </si>
  <si>
    <t>(тыс.руб.)</t>
  </si>
  <si>
    <t>№ п/п</t>
  </si>
  <si>
    <t>Наименование</t>
  </si>
  <si>
    <t>Вед</t>
  </si>
  <si>
    <t>Рз</t>
  </si>
  <si>
    <t>ПР</t>
  </si>
  <si>
    <t>ЦСР</t>
  </si>
  <si>
    <t>ВР</t>
  </si>
  <si>
    <t>Сумма -всего</t>
  </si>
  <si>
    <t>Расходы, осуществляемые по вопросам местного значения</t>
  </si>
  <si>
    <t>Расходы, осуществляемые за счет иных межбюджетных трансфертов</t>
  </si>
  <si>
    <t>1.</t>
  </si>
  <si>
    <t>Дума города Урай</t>
  </si>
  <si>
    <t>011</t>
  </si>
  <si>
    <t>Общегосударственные вопросы</t>
  </si>
  <si>
    <t>01</t>
  </si>
  <si>
    <t>00</t>
  </si>
  <si>
    <t xml:space="preserve">Функционирование высшего должностного лица субъекта Российской Федерации и муниципального образования </t>
  </si>
  <si>
    <t>02</t>
  </si>
  <si>
    <t>Непрограммные расходы</t>
  </si>
  <si>
    <t>8000000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</si>
  <si>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</si>
  <si>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8010000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</si>
  <si>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муниципального образования</t>
  </si>
  <si>
    <t>8010203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</si>
  <si>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</si>
  <si>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</si>
  <si>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</si>
  <si>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</si>
  <si>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</si>
  <si>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</si>
  <si>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</si>
  <si>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</si>
  <si>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</si>
  <si>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</si>
  <si>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</si>
  <si>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8010204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</si>
  <si>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</si>
  <si>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</si>
  <si>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</si>
  <si>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</si>
  <si>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</si>
  <si>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</si>
  <si>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Иные бюджетные ассигнования</t>
  </si>
  <si>
    <t>800</t>
  </si>
  <si>
    <t xml:space="preserve">Уплата налогов, сборов и иных платежей </t>
  </si>
  <si>
    <t>850</t>
  </si>
  <si>
    <t>Уплата прочих налогов, сборов и иных платежей</t>
  </si>
  <si>
    <t>852</t>
  </si>
  <si>
    <t>Депутаты представительного органа муниципального образования</t>
  </si>
  <si>
    <t>8010212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</si>
  <si>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</si>
  <si>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</si>
  <si>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Закупка товаров, работ и услуг для государственных нужд</t>
  </si>
  <si>
    <t>Руководитель контрольно-счетной палаты муниципального образования и его заместители</t>
  </si>
  <si>
    <t>8010225</t>
  </si>
  <si>
    <t>040</t>
  </si>
  <si>
    <t>Иные закупки товаров, работ и услуг для государственных (муниципальных) нужд</t>
  </si>
  <si>
    <t>05</t>
  </si>
  <si>
    <t>Жилищно-коммунальное хозяйство</t>
  </si>
  <si>
    <t>Благоустройство</t>
  </si>
  <si>
    <t>ВСЕГО РАСХОДОВ</t>
  </si>
  <si>
    <t>Комитета по финансам города Урай</t>
  </si>
  <si>
    <t>Расходы, осуществляемые за счет субвенций из бюджета автономного округа</t>
  </si>
  <si>
    <t>Расходы, осуществляемые за счет субсидий из бюджета автономного округа</t>
  </si>
  <si>
    <t xml:space="preserve">администрация города Урай </t>
  </si>
  <si>
    <t>13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</si>
  <si>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</si>
  <si>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</si>
  <si>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8040000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</si>
  <si>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</si>
  <si>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8010068</t>
  </si>
  <si>
    <t>Оценка недвижимости, признание прав и регулирование отношений по государственной и муниципальной собственности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</si>
  <si>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</si>
  <si>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</si>
  <si>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</si>
  <si>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Государственная программа "Защита населения и территорий от чрезвычайных ситуаций, обеспечение пожарной безопасности в Ханты-Мансийском автономном округе – Югре на 2014 – 2020 годы"</t>
  </si>
  <si>
    <t>1400000</t>
  </si>
  <si>
    <t>Подпрограмма "Организация и обеспечение мероприятий в сфере гражданской обороны, защиты населения и территории Ханты-Мансийского автономного округа - Югры от чрезвычайных ситуаций"</t>
  </si>
  <si>
    <t>1410000</t>
  </si>
  <si>
    <t>1416414</t>
  </si>
  <si>
    <t>Национальная  экономика</t>
  </si>
  <si>
    <t>04</t>
  </si>
  <si>
    <t xml:space="preserve">Транспорт            </t>
  </si>
  <si>
    <t>08</t>
  </si>
  <si>
    <t>Автомобильный транспорт</t>
  </si>
  <si>
    <t>8010067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</si>
  <si>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</si>
  <si>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</si>
  <si>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>Жилищное хозяйство</t>
  </si>
  <si>
    <t>Капитальный ремонт муниципального жилищного фонда</t>
  </si>
  <si>
    <t>8010073</t>
  </si>
  <si>
    <t>Прочие мероприятия по благоустройству городских округов и поселений</t>
  </si>
  <si>
    <t>8010063</t>
  </si>
  <si>
    <t>Муниципальная программа "Защита населения и территории городского округа города Урай от чрезвычайных ситуаций, совершенствование гражданской обороны" на 2013-2018 годы</t>
  </si>
  <si>
    <t>Другие вопросы в области национальной экономики</t>
  </si>
  <si>
    <t>12</t>
  </si>
  <si>
    <t>Расходы на обеспечение деятельности (оказание услуг) муниципальных учреждений</t>
  </si>
  <si>
    <t>8010059</t>
  </si>
  <si>
    <t>Расходы на выплаты персоналу казенных учреждений</t>
  </si>
  <si>
    <t>110</t>
  </si>
  <si>
    <t>Фонд оплаты труда казенных учреждений и взносы по обязательному социальному страхованию</t>
  </si>
  <si>
    <t>111</t>
  </si>
  <si>
    <t>1125410</t>
  </si>
  <si>
    <t>Образование</t>
  </si>
  <si>
    <t>07</t>
  </si>
  <si>
    <t>Общее образование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</si>
  <si>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</si>
  <si>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</si>
  <si>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</si>
  <si>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</si>
  <si>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</si>
  <si>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Предоставление субсидий государственным (муниципальным) бюджетным, автономным учреждениям и иным некоммерческим организациям по наказам избирателей</t>
  </si>
  <si>
    <t>4075608</t>
  </si>
  <si>
    <t>Закупка товаров, работ, услуг в сфере информационно-коммуникационных технологий</t>
  </si>
  <si>
    <t>242</t>
  </si>
  <si>
    <t>Связь и информатика</t>
  </si>
  <si>
    <t>10</t>
  </si>
  <si>
    <t>Муниципальная программа "Информационное общество -Урай" на 2013-2015 годы</t>
  </si>
  <si>
    <t>1700000</t>
  </si>
  <si>
    <t>Расходы на обеспечение деятельности(оказание услуг) муниципальных учреждений</t>
  </si>
  <si>
    <t>1700059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</si>
  <si>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</si>
  <si>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</si>
  <si>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</si>
  <si>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</si>
  <si>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</si>
  <si>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 xml:space="preserve">Культура, кинематография </t>
  </si>
  <si>
    <t xml:space="preserve">Культура </t>
  </si>
  <si>
    <t xml:space="preserve">Муниципальная программа "Культура города Урай" на 2012-2016 годы </t>
  </si>
  <si>
    <t>0500000</t>
  </si>
  <si>
    <t>0500059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</si>
  <si>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</si>
  <si>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Физическая культура и спорт</t>
  </si>
  <si>
    <t>11</t>
  </si>
  <si>
    <t>Массовый спорт</t>
  </si>
  <si>
    <t>Муниципальная программа "Развитие физической культуры и спорта города Урай" на 2013-2015 годы</t>
  </si>
  <si>
    <t>0616409</t>
  </si>
  <si>
    <t>Реализация мероприятий муниципальной программы</t>
  </si>
  <si>
    <t>Предоставление субсидий бюджетным, автономным учреждениям и иным некоммерческим организациям</t>
  </si>
  <si>
    <t>622</t>
  </si>
  <si>
    <t xml:space="preserve">Субсидии бюджетным учреждениям на иные цели </t>
  </si>
  <si>
    <t>Охрана окружающей среды</t>
  </si>
  <si>
    <t>Другие вопросы в области охраны окружающей среды</t>
  </si>
  <si>
    <t xml:space="preserve">Муниципальная программа "Охрана окружающей среды в границах города Урай" на 2012-2016 годы </t>
  </si>
  <si>
    <t>1507000</t>
  </si>
  <si>
    <t xml:space="preserve">Государственная программа "Развитие физической культуры и спорта в Ханты-Мансийском автономном округе – Югре на 2014 – 2020 годы" </t>
  </si>
  <si>
    <t>0600000</t>
  </si>
  <si>
    <t xml:space="preserve">Подпрограмма "Развитие массовой физической культуры и спорта" </t>
  </si>
  <si>
    <t>0610000</t>
  </si>
  <si>
    <t xml:space="preserve">Субсидии на реализацию подпрограммы </t>
  </si>
  <si>
    <t>0615409</t>
  </si>
  <si>
    <t>Капитальные вложения в объекты недвижимого имущества государственной (муниципальной) собственности</t>
  </si>
  <si>
    <t>400</t>
  </si>
  <si>
    <t>Коммунальное хозяйство</t>
  </si>
  <si>
    <t xml:space="preserve">Государственная программа "Обеспечение доступным и комфортным жильем жителей Ханты-Мансийского автономного округа-Югры в 2014-2020 годах" </t>
  </si>
  <si>
    <t>1100000</t>
  </si>
  <si>
    <t>Подпрограмма "Содействие развитию жилищного строительства"</t>
  </si>
  <si>
    <t>1130000</t>
  </si>
  <si>
    <t>Субсидии на реализацию подпрограммы</t>
  </si>
  <si>
    <t>1135410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</si>
  <si>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</si>
  <si>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</si>
  <si>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</si>
  <si>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</si>
  <si>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 xml:space="preserve">Государственная программа                         "Обеспечение доступным и комфортным жильем жителей Ханты-Мансийского автономного округа-Югры в 2014-2020 годах" 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</si>
  <si>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</si>
  <si>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</si>
  <si>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Молодежная политика и оздоровление детей</t>
  </si>
  <si>
    <t>Муниципальные программы муниципального образования</t>
  </si>
  <si>
    <t>Муниципальная программа "Молодежь города Урай" на 2011-2015 годы</t>
  </si>
  <si>
    <t>3000000</t>
  </si>
  <si>
    <t>3000059</t>
  </si>
  <si>
    <t>Предоставление субсидий муниципальным бюджетным, автономным учреждениям и иным не коммерческим организациям</t>
  </si>
  <si>
    <t>Субсидии автономным учреждениям на иные цели</t>
  </si>
  <si>
    <t>3107000</t>
  </si>
  <si>
    <t>3100000</t>
  </si>
  <si>
    <t>Муниципальная программа "Развитие субъектов малого и среднего предпринимательства в городе Урай на 2011-2015 годы"</t>
  </si>
  <si>
    <t>Реализация мероприятий программы</t>
  </si>
  <si>
    <t>Государственная программа "Обеспечение доступным и комфортным жильём жителей ХМАО - Югры на 2014-2020 годы", Подпрограмма "Содействие развитию градостроительной деятельности"</t>
  </si>
  <si>
    <t xml:space="preserve">Софинансирование из средств местного бюджета субсидии на реализацию подпрограммы "Содействие развитию жилищного строительства" государственной программы "Обеспечение доступным и комфортным жильем жителей ХМАО-Югры в 2014-2020 годах" </t>
  </si>
  <si>
    <t>1136410</t>
  </si>
  <si>
    <r>
      <t xml:space="preserve">Государственная программа "Развитие жилищно-коммунального комплекса и повышение энергетической эффективности в Ханты-Мансийском автономном округе – Югре" на 2014 – 2020 годы </t>
    </r>
  </si>
  <si>
    <t>1200000</t>
  </si>
  <si>
    <t xml:space="preserve">Подпрограмма "Создание условий для обеспечения качественными коммунальными услугами" </t>
  </si>
  <si>
    <t>1210000</t>
  </si>
  <si>
    <t>Субсидии на реализация подпрограммы</t>
  </si>
  <si>
    <t>1216411</t>
  </si>
  <si>
    <t>Софинансирование из средств местного бюджета субсидии на реализацию подпрограммы "Создание условий для обеспечения качественными коммунальными услугами" государственной программы "Развитие жилищно-коммунального комплекса и повышенной энергетической эффективности в Ханты - Мансийском автономном округе - Югре" на 2014-2020 годы</t>
  </si>
  <si>
    <t>1216410</t>
  </si>
  <si>
    <t>Муниципальная программа "Проектирование и строительство инженерных систем коммунальной инфраструктуры в городе Урай"на 2014-2020 годы</t>
  </si>
  <si>
    <t>3600000</t>
  </si>
  <si>
    <t>Муниципальная программа "Благоустройство и озеленение города Урай" на 2013-2017 годы</t>
  </si>
  <si>
    <t>2800000</t>
  </si>
  <si>
    <t>2807000</t>
  </si>
  <si>
    <t>Дорожное хозяйство</t>
  </si>
  <si>
    <t>09</t>
  </si>
  <si>
    <t>Муниципальная программа "Совершенствование и развитие сети автомобильных дорог местного значения в границах города Урай" на 2011-2015 годы</t>
  </si>
  <si>
    <t>1800000</t>
  </si>
  <si>
    <t>1807000</t>
  </si>
  <si>
    <t>Муниципальная программа "Повышение безопасности дорожного движения в городе Урай" на 2013-2017 годы</t>
  </si>
  <si>
    <t>2600000</t>
  </si>
  <si>
    <t>2607000</t>
  </si>
  <si>
    <t>от 27.06.2014 №60-од</t>
  </si>
  <si>
    <t xml:space="preserve">Расходы на обеспечение деятельности (оказание услуг) муниципальных учреждений в рамках реализации муниципальной программы "Культура города Урай" на 2012-2016 годы </t>
  </si>
  <si>
    <t xml:space="preserve">Реализация мероприятий муниципальной программы "Культура города Урай" на 2012-2016 годы </t>
  </si>
  <si>
    <t>0507000</t>
  </si>
  <si>
    <t>3.</t>
  </si>
  <si>
    <t xml:space="preserve">Управление образования администрации города Урай </t>
  </si>
  <si>
    <t>Муниципальная программа "Развитие образования города Урай" на 2014-2018 годы</t>
  </si>
  <si>
    <t>0200000</t>
  </si>
  <si>
    <t>0210000</t>
  </si>
  <si>
    <t>0237000</t>
  </si>
  <si>
    <t>Подпрограмма "Модернизация образования" муниципальной прораммы "Развитие образования города Урай" на 2014-2018 годы</t>
  </si>
  <si>
    <t>Подпрограмма "Обеспечение условий для реализации образовательных программ" муниципальной  "Развитие образования города Урай" на 2014-2018 годы</t>
  </si>
  <si>
    <t>Реализация мероприятий подпрограммы "Обеспечение условий для реализации образовательных программ" муниципальной  "Развитие образования города Урай" на 2014-2018 годы</t>
  </si>
  <si>
    <t>Реализация мероприятий подпрограммы 1 "Модернизация образования" муниципальной программы "Развитие образования города Урай" на 2014-2018 годы</t>
  </si>
  <si>
    <t>0217000</t>
  </si>
  <si>
    <t>Дошкольное образование</t>
  </si>
  <si>
    <t>Софинансирование  из средств местного бюджета на обеспечение комплексной безопасности и комфортных условий образовательного процесса в рамках подпрограммы "Общее образование.Дополнительное образование детей" государственной программы "Развитие образования в Ханты-Мансийском автономном округе-Югре на 2014-2020 годы"</t>
  </si>
  <si>
    <t>0226404</t>
  </si>
  <si>
    <t>Закупка товаров, работ и услуг для государственных (муниципальных)нужд</t>
  </si>
  <si>
    <t>Подпрограмма "Общее образование. Дополнительное образование детей" государственной программы "Развитие образования в Ханты-Мансийском автономном округе-Югре на 2014-2020 годы"</t>
  </si>
  <si>
    <t>0220000</t>
  </si>
  <si>
    <t>Подпрограмма "Молодежь Югры" государственной программы "Развитие образования в Ханты-Мансийском автономном округе-Югре на 2014-2020 годы"</t>
  </si>
  <si>
    <t>0240000</t>
  </si>
  <si>
    <t>0245602</t>
  </si>
  <si>
    <t>+90,0</t>
  </si>
  <si>
    <t xml:space="preserve">Приложение  2 к приказу </t>
  </si>
  <si>
    <t>Государственная программа "Развитие образования в Ханты-Мансийском автономном округе – Югре" на 2014 – 2020 годы</t>
  </si>
  <si>
    <t>Иные межбюджетные трансферты на реализацию мероприятий программы "Развитие образования в Ханты-Мансийском автономном округе-Югре на 2014-2020 годы"</t>
  </si>
  <si>
    <t>Муниципальная программа "Развитие физической культуры и спорта в городе Урай" на 2013-2015 годы</t>
  </si>
  <si>
    <t xml:space="preserve">Подпрограмма "Развитие массовой физической культуры и спорта" государственной программы "Развитие физической культуры и спорта в Ханты-Мансийском автономном округе – Югре на 2014 – 2020 годы" </t>
  </si>
  <si>
    <t xml:space="preserve">Софинансирование из средств местного бюджета субсидии на реализацию подпрограммы "Развитие массовой физической культуры и спорта" государственной программы "Развитие физической культуры и спорта в Ханты-Мансийском автономном округе – Югре на 2014 – 2020 годы"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</si>
</sst>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+&quot;\ #,##0.0;&quot;-&quot;\ #,##0.0;&quot;&quot;\ 0.0"/>
    <numFmt numFmtId="167" formatCode="_(* #,##0.00_);_(* \(#,##0.00\);_(* &quot;-&quot;??_);_(@_)"/>
    <numFmt numFmtId="168" formatCode="#,##0.0;[Red]\-#,##0.0;0.0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Cambria"/>
      <family val="1"/>
    </font>
    <font>
      <sz val="10"/>
      <name val="Times New Roman Cyr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9" fontId="2" fillId="0" borderId="10" xfId="59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2" fillId="34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wrapText="1"/>
    </xf>
    <xf numFmtId="49" fontId="2" fillId="34" borderId="10" xfId="0" applyNumberFormat="1" applyFont="1" applyFill="1" applyBorder="1" applyAlignment="1">
      <alignment horizontal="right" wrapText="1"/>
    </xf>
    <xf numFmtId="49" fontId="2" fillId="34" borderId="10" xfId="0" applyNumberFormat="1" applyFont="1" applyFill="1" applyBorder="1" applyAlignment="1">
      <alignment horizontal="center"/>
    </xf>
    <xf numFmtId="164" fontId="2" fillId="34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wrapText="1"/>
    </xf>
    <xf numFmtId="0" fontId="14" fillId="0" borderId="10" xfId="0" applyFont="1" applyFill="1" applyBorder="1" applyAlignment="1">
      <alignment horizontal="right" wrapText="1"/>
    </xf>
    <xf numFmtId="0" fontId="14" fillId="0" borderId="10" xfId="0" applyFont="1" applyFill="1" applyBorder="1" applyAlignment="1">
      <alignment wrapText="1"/>
    </xf>
    <xf numFmtId="49" fontId="14" fillId="0" borderId="10" xfId="0" applyNumberFormat="1" applyFont="1" applyFill="1" applyBorder="1" applyAlignment="1">
      <alignment horizontal="center" wrapText="1"/>
    </xf>
    <xf numFmtId="164" fontId="14" fillId="0" borderId="10" xfId="0" applyNumberFormat="1" applyFont="1" applyFill="1" applyBorder="1" applyAlignment="1">
      <alignment wrapText="1"/>
    </xf>
    <xf numFmtId="0" fontId="14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right"/>
    </xf>
    <xf numFmtId="0" fontId="15" fillId="0" borderId="10" xfId="55" applyNumberFormat="1" applyFont="1" applyFill="1" applyBorder="1" applyAlignment="1" applyProtection="1">
      <alignment wrapText="1"/>
      <protection hidden="1"/>
    </xf>
    <xf numFmtId="49" fontId="2" fillId="0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0" fillId="35" borderId="0" xfId="0" applyFont="1" applyFill="1" applyAlignment="1">
      <alignment wrapText="1"/>
    </xf>
    <xf numFmtId="0" fontId="3" fillId="33" borderId="0" xfId="0" applyFont="1" applyFill="1" applyAlignment="1">
      <alignment/>
    </xf>
    <xf numFmtId="164" fontId="0" fillId="33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left" wrapText="1"/>
    </xf>
    <xf numFmtId="49" fontId="2" fillId="0" borderId="12" xfId="0" applyNumberFormat="1" applyFont="1" applyFill="1" applyBorder="1" applyAlignment="1">
      <alignment horizontal="right" wrapText="1"/>
    </xf>
    <xf numFmtId="166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right" wrapText="1"/>
    </xf>
    <xf numFmtId="166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5" fontId="4" fillId="0" borderId="10" xfId="0" applyNumberFormat="1" applyFont="1" applyFill="1" applyBorder="1" applyAlignment="1">
      <alignment/>
    </xf>
    <xf numFmtId="165" fontId="2" fillId="0" borderId="10" xfId="0" applyNumberFormat="1" applyFont="1" applyFill="1" applyBorder="1" applyAlignment="1">
      <alignment/>
    </xf>
    <xf numFmtId="165" fontId="4" fillId="0" borderId="10" xfId="0" applyNumberFormat="1" applyFont="1" applyFill="1" applyBorder="1" applyAlignment="1">
      <alignment wrapText="1"/>
    </xf>
    <xf numFmtId="49" fontId="4" fillId="0" borderId="12" xfId="0" applyNumberFormat="1" applyFont="1" applyFill="1" applyBorder="1" applyAlignment="1">
      <alignment horizontal="right" wrapText="1"/>
    </xf>
    <xf numFmtId="166" fontId="2" fillId="0" borderId="10" xfId="0" applyNumberFormat="1" applyFont="1" applyFill="1" applyBorder="1" applyAlignment="1">
      <alignment wrapText="1"/>
    </xf>
    <xf numFmtId="165" fontId="2" fillId="0" borderId="10" xfId="0" applyNumberFormat="1" applyFont="1" applyFill="1" applyBorder="1" applyAlignment="1">
      <alignment wrapText="1"/>
    </xf>
    <xf numFmtId="0" fontId="4" fillId="0" borderId="12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168" fontId="4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2" fillId="0" borderId="12" xfId="0" applyFont="1" applyFill="1" applyBorder="1" applyAlignment="1">
      <alignment/>
    </xf>
    <xf numFmtId="0" fontId="4" fillId="0" borderId="10" xfId="0" applyNumberFormat="1" applyFont="1" applyFill="1" applyBorder="1" applyAlignment="1">
      <alignment horizontal="left" wrapText="1"/>
    </xf>
    <xf numFmtId="164" fontId="0" fillId="0" borderId="0" xfId="0" applyNumberFormat="1" applyFont="1" applyFill="1" applyAlignment="1">
      <alignment wrapText="1"/>
    </xf>
    <xf numFmtId="0" fontId="2" fillId="33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center" wrapText="1"/>
    </xf>
    <xf numFmtId="166" fontId="2" fillId="33" borderId="10" xfId="0" applyNumberFormat="1" applyFont="1" applyFill="1" applyBorder="1" applyAlignment="1">
      <alignment/>
    </xf>
    <xf numFmtId="166" fontId="2" fillId="33" borderId="10" xfId="0" applyNumberFormat="1" applyFont="1" applyFill="1" applyBorder="1" applyAlignment="1">
      <alignment wrapText="1"/>
    </xf>
    <xf numFmtId="165" fontId="2" fillId="33" borderId="1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49" fontId="4" fillId="33" borderId="10" xfId="0" applyNumberFormat="1" applyFont="1" applyFill="1" applyBorder="1" applyAlignment="1">
      <alignment horizontal="center"/>
    </xf>
    <xf numFmtId="165" fontId="2" fillId="33" borderId="10" xfId="0" applyNumberFormat="1" applyFont="1" applyFill="1" applyBorder="1" applyAlignment="1">
      <alignment/>
    </xf>
    <xf numFmtId="165" fontId="4" fillId="33" borderId="10" xfId="0" applyNumberFormat="1" applyFont="1" applyFill="1" applyBorder="1" applyAlignment="1">
      <alignment wrapText="1"/>
    </xf>
    <xf numFmtId="0" fontId="4" fillId="33" borderId="12" xfId="0" applyFont="1" applyFill="1" applyBorder="1" applyAlignment="1">
      <alignment wrapText="1"/>
    </xf>
    <xf numFmtId="166" fontId="4" fillId="33" borderId="1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/>
    </xf>
    <xf numFmtId="165" fontId="4" fillId="33" borderId="10" xfId="0" applyNumberFormat="1" applyFont="1" applyFill="1" applyBorder="1" applyAlignment="1">
      <alignment/>
    </xf>
    <xf numFmtId="166" fontId="4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right"/>
    </xf>
    <xf numFmtId="0" fontId="2" fillId="33" borderId="12" xfId="0" applyFon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53" fillId="33" borderId="11" xfId="0" applyFont="1" applyFill="1" applyBorder="1" applyAlignment="1">
      <alignment horizontal="right"/>
    </xf>
    <xf numFmtId="0" fontId="53" fillId="33" borderId="10" xfId="0" applyFont="1" applyFill="1" applyBorder="1" applyAlignment="1">
      <alignment wrapText="1"/>
    </xf>
    <xf numFmtId="0" fontId="53" fillId="33" borderId="12" xfId="0" applyFont="1" applyFill="1" applyBorder="1" applyAlignment="1">
      <alignment wrapText="1"/>
    </xf>
    <xf numFmtId="49" fontId="53" fillId="33" borderId="10" xfId="0" applyNumberFormat="1" applyFont="1" applyFill="1" applyBorder="1" applyAlignment="1">
      <alignment horizontal="center"/>
    </xf>
    <xf numFmtId="166" fontId="54" fillId="33" borderId="10" xfId="0" applyNumberFormat="1" applyFont="1" applyFill="1" applyBorder="1" applyAlignment="1">
      <alignment/>
    </xf>
    <xf numFmtId="166" fontId="53" fillId="33" borderId="10" xfId="0" applyNumberFormat="1" applyFont="1" applyFill="1" applyBorder="1" applyAlignment="1">
      <alignment/>
    </xf>
    <xf numFmtId="0" fontId="53" fillId="33" borderId="10" xfId="0" applyFont="1" applyFill="1" applyBorder="1" applyAlignment="1">
      <alignment horizontal="right"/>
    </xf>
    <xf numFmtId="165" fontId="4" fillId="33" borderId="10" xfId="0" applyNumberFormat="1" applyFont="1" applyFill="1" applyBorder="1" applyAlignment="1">
      <alignment horizontal="right"/>
    </xf>
    <xf numFmtId="49" fontId="4" fillId="33" borderId="10" xfId="0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 horizontal="right"/>
    </xf>
    <xf numFmtId="168" fontId="53" fillId="33" borderId="10" xfId="53" applyNumberFormat="1" applyFont="1" applyFill="1" applyBorder="1" applyAlignment="1" applyProtection="1">
      <alignment horizontal="left" vertical="center" wrapText="1"/>
      <protection hidden="1"/>
    </xf>
    <xf numFmtId="0" fontId="54" fillId="33" borderId="12" xfId="0" applyFont="1" applyFill="1" applyBorder="1" applyAlignment="1">
      <alignment wrapText="1"/>
    </xf>
    <xf numFmtId="0" fontId="54" fillId="33" borderId="10" xfId="0" applyFont="1" applyFill="1" applyBorder="1" applyAlignment="1">
      <alignment horizontal="right"/>
    </xf>
    <xf numFmtId="0" fontId="54" fillId="33" borderId="10" xfId="0" applyFont="1" applyFill="1" applyBorder="1" applyAlignment="1">
      <alignment wrapText="1"/>
    </xf>
    <xf numFmtId="0" fontId="54" fillId="33" borderId="10" xfId="0" applyFont="1" applyFill="1" applyBorder="1" applyAlignment="1">
      <alignment/>
    </xf>
    <xf numFmtId="49" fontId="54" fillId="33" borderId="10" xfId="0" applyNumberFormat="1" applyFont="1" applyFill="1" applyBorder="1" applyAlignment="1">
      <alignment horizontal="center"/>
    </xf>
    <xf numFmtId="0" fontId="55" fillId="0" borderId="0" xfId="0" applyFont="1" applyFill="1" applyAlignment="1">
      <alignment wrapText="1"/>
    </xf>
    <xf numFmtId="0" fontId="54" fillId="33" borderId="11" xfId="0" applyFont="1" applyFill="1" applyBorder="1" applyAlignment="1">
      <alignment horizontal="right"/>
    </xf>
    <xf numFmtId="0" fontId="54" fillId="33" borderId="12" xfId="0" applyFont="1" applyFill="1" applyBorder="1" applyAlignment="1">
      <alignment/>
    </xf>
    <xf numFmtId="0" fontId="53" fillId="33" borderId="1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0" fillId="0" borderId="0" xfId="0" applyFont="1" applyAlignment="1">
      <alignment horizontal="center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_Tmp7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ebedevaIS\&#1056;&#1072;&#1073;&#1086;&#1095;&#1080;&#1081;%20&#1089;&#1090;&#1086;&#1083;\&#1056;&#1045;&#1064;&#1045;&#1053;&#1048;&#1071;%20&#1044;&#1059;&#1052;&#1067;\2014%20&#1075;&#1086;&#1076;\&#8470;3%20&#1086;&#1090;%2020.02.2014\&#1047;&#1076;&#1077;&#1089;&#1100;%20&#1074;&#1089;&#1105;%20&#1089;&#1084;&#1086;&#1090;&#1088;&#1080;%20&#1089;&#1102;&#1076;&#1072;%20&#8470;3%20&#1086;&#1090;%2020.02.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esmashnayaVA\&#1056;&#1072;&#1073;&#1086;&#1095;&#1080;&#1081;%20&#1089;&#1090;&#1086;&#1083;\&#1044;&#1091;&#1084;&#1072;\2014%20&#1075;&#1086;&#1076;\&#1092;&#1077;&#1074;&#1088;&#1072;&#1083;&#1100;\&#8470;%203%20&#1086;&#1090;%2020.02.2014\&#1055;&#1088;&#1080;&#1083;&#1086;&#1078;&#1077;&#1085;&#1080;&#1077;%20_6,_7,_8,_9%20(2014%20&#1075;&#1086;&#1076;)(&#1087;&#1086;&#1083;&#1085;&#1099;&#1081;%20&#1074;&#1072;&#1088;&#1080;&#1072;&#1085;&#1090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udymovaMV\&#1056;&#1072;&#1073;&#1086;&#1095;&#1080;&#1081;%20&#1089;&#1090;&#1086;&#1083;\&#1044;&#1059;&#1052;&#1040;%202014%20&#1075;&#1086;&#1076;\&#1056;&#1077;&#1096;&#1077;&#1085;&#1080;&#1077;%20&#1044;&#1091;&#1084;&#1099;%20&#8470;%203%20&#1086;&#1090;%2020.02.2014\&#1055;&#1088;&#1080;&#1083;&#1086;&#1078;&#1077;&#1085;&#1080;&#1077;%20_6,_7,_8,_9%20(2014%20&#1075;&#1086;&#1076;)(&#1087;&#1086;&#1083;&#1085;&#1099;&#1081;%20&#1074;&#1072;&#1088;&#1080;&#1072;&#1085;&#1090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esmashnayaVA\&#1056;&#1072;&#1073;&#1086;&#1095;&#1080;&#1081;%20&#1089;&#1090;&#1086;&#1083;\&#1044;&#1091;&#1084;&#1072;\2014%20&#1075;&#1086;&#1076;\&#8470;30%20&#1086;&#1090;%2009.06.2014\&#1055;&#1088;&#1080;&#1083;&#1086;&#1078;&#1077;&#1085;&#1080;&#1077;%20&#8470;1,6,&#8470;7,&#8470;8,&#8470;9%20(2014%20&#1075;&#1086;&#1076;)(&#1087;&#1086;&#1083;&#1085;&#1099;&#1081;%20&#1074;&#1072;&#1088;&#1080;&#1072;&#1085;&#109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 (нарастающее)"/>
      <sheetName val="приложение 1 (корректировка)"/>
      <sheetName val="приложение 6"/>
      <sheetName val="приложение 6(корректировка)"/>
      <sheetName val="приложение 8"/>
      <sheetName val="приложение 8(корректировка)"/>
      <sheetName val="приложение 7"/>
      <sheetName val="приложение 7(корректировка)"/>
      <sheetName val="приложение9"/>
      <sheetName val="приложение 9 (корректировка)"/>
    </sheetNames>
    <sheetDataSet>
      <sheetData sheetId="7">
        <row r="145">
          <cell r="J145">
            <v>0</v>
          </cell>
          <cell r="K145">
            <v>0</v>
          </cell>
          <cell r="L145">
            <v>0</v>
          </cell>
        </row>
        <row r="146">
          <cell r="J146">
            <v>0</v>
          </cell>
          <cell r="K146">
            <v>0</v>
          </cell>
          <cell r="L146">
            <v>0</v>
          </cell>
        </row>
        <row r="170">
          <cell r="K170">
            <v>0</v>
          </cell>
          <cell r="L17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 (нарастающее)"/>
      <sheetName val="приложение 1 (корректировка)"/>
      <sheetName val="приложение 6"/>
      <sheetName val="приложение 6(корректировка)"/>
      <sheetName val="приложение 8"/>
      <sheetName val="приложение 8(корректировка)"/>
      <sheetName val="приложение 7"/>
      <sheetName val="приложение 7(корректировка)"/>
      <sheetName val="приложение9"/>
      <sheetName val="приложение 9 (корректировка)"/>
    </sheetNames>
    <sheetDataSet>
      <sheetData sheetId="7">
        <row r="170">
          <cell r="I170">
            <v>0</v>
          </cell>
          <cell r="L170">
            <v>0</v>
          </cell>
        </row>
        <row r="212">
          <cell r="J21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 (нарастающее)"/>
      <sheetName val="приложение 1 (корректировка)"/>
      <sheetName val="приложение 6"/>
      <sheetName val="приложение 6(корректировка)"/>
      <sheetName val="приложение 8"/>
      <sheetName val="приложение 8(корректировка)"/>
      <sheetName val="приложение 7"/>
      <sheetName val="приложение 7(корректировка)"/>
      <sheetName val="приложение9"/>
      <sheetName val="приложение 9 (корректировка)"/>
    </sheetNames>
    <sheetDataSet>
      <sheetData sheetId="7">
        <row r="221">
          <cell r="J221">
            <v>0</v>
          </cell>
          <cell r="K221">
            <v>0</v>
          </cell>
          <cell r="L221">
            <v>0</v>
          </cell>
        </row>
        <row r="228">
          <cell r="J228">
            <v>0</v>
          </cell>
          <cell r="K228">
            <v>0</v>
          </cell>
          <cell r="L22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(корректировка)"/>
      <sheetName val="приложение 1"/>
      <sheetName val="приложение 6"/>
      <sheetName val="приложение 6(корректировка)"/>
      <sheetName val="приложение 8"/>
      <sheetName val="приложение 8(корректировка)"/>
      <sheetName val="приложение 7"/>
      <sheetName val="приложение 7(корректировка)"/>
      <sheetName val="приложение9"/>
      <sheetName val="приложение 9 (корректировка)"/>
    </sheetNames>
    <sheetDataSet>
      <sheetData sheetId="7">
        <row r="257">
          <cell r="K257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</row>
        <row r="297">
          <cell r="J297">
            <v>0</v>
          </cell>
          <cell r="K297">
            <v>0</v>
          </cell>
          <cell r="L297">
            <v>0</v>
          </cell>
        </row>
        <row r="319">
          <cell r="J319">
            <v>0</v>
          </cell>
          <cell r="K319">
            <v>0</v>
          </cell>
          <cell r="L319">
            <v>0</v>
          </cell>
        </row>
        <row r="330">
          <cell r="J330">
            <v>0</v>
          </cell>
          <cell r="L3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2"/>
  <sheetViews>
    <sheetView tabSelected="1" view="pageBreakPreview" zoomScale="90" zoomScaleSheetLayoutView="90" zoomScalePageLayoutView="0" workbookViewId="0" topLeftCell="A1">
      <selection activeCell="B349" sqref="B349"/>
    </sheetView>
  </sheetViews>
  <sheetFormatPr defaultColWidth="9.140625" defaultRowHeight="12.75"/>
  <cols>
    <col min="1" max="1" width="4.140625" style="7" customWidth="1"/>
    <col min="2" max="2" width="31.8515625" style="7" customWidth="1"/>
    <col min="3" max="3" width="4.421875" style="7" customWidth="1"/>
    <col min="4" max="4" width="4.8515625" style="7" customWidth="1"/>
    <col min="5" max="5" width="4.28125" style="7" customWidth="1"/>
    <col min="6" max="6" width="9.421875" style="7" customWidth="1"/>
    <col min="7" max="7" width="5.7109375" style="7" customWidth="1"/>
    <col min="8" max="8" width="12.28125" style="28" customWidth="1"/>
    <col min="9" max="9" width="14.140625" style="7" customWidth="1"/>
    <col min="10" max="10" width="12.8515625" style="7" customWidth="1"/>
    <col min="11" max="11" width="14.7109375" style="7" customWidth="1"/>
    <col min="12" max="12" width="12.28125" style="7" customWidth="1"/>
    <col min="13" max="15" width="9.28125" style="7" bestFit="1" customWidth="1"/>
    <col min="16" max="19" width="9.140625" style="7" customWidth="1"/>
    <col min="20" max="20" width="9.28125" style="7" bestFit="1" customWidth="1"/>
    <col min="21" max="16384" width="9.140625" style="7" customWidth="1"/>
  </cols>
  <sheetData>
    <row r="1" spans="1:13" ht="12.75" customHeight="1">
      <c r="A1" s="5"/>
      <c r="B1" s="5"/>
      <c r="C1" s="5"/>
      <c r="D1" s="5"/>
      <c r="E1" s="5"/>
      <c r="F1" s="5"/>
      <c r="G1" s="5"/>
      <c r="H1" s="6"/>
      <c r="I1" s="5"/>
      <c r="J1" s="5"/>
      <c r="K1" s="127" t="s">
        <v>233</v>
      </c>
      <c r="L1" s="127"/>
      <c r="M1" s="5"/>
    </row>
    <row r="2" spans="1:13" ht="15" customHeight="1">
      <c r="A2" s="5"/>
      <c r="B2" s="5"/>
      <c r="C2" s="5"/>
      <c r="D2" s="5"/>
      <c r="E2" s="5"/>
      <c r="F2" s="5"/>
      <c r="G2" s="5"/>
      <c r="H2" s="8"/>
      <c r="I2" s="5"/>
      <c r="J2" s="128" t="s">
        <v>67</v>
      </c>
      <c r="K2" s="128"/>
      <c r="L2" s="128"/>
      <c r="M2" s="5"/>
    </row>
    <row r="3" spans="1:13" ht="15">
      <c r="A3" s="5"/>
      <c r="B3" s="5"/>
      <c r="C3" s="5"/>
      <c r="D3" s="5"/>
      <c r="E3" s="5"/>
      <c r="F3" s="5"/>
      <c r="G3" s="5"/>
      <c r="H3" s="8"/>
      <c r="I3" s="5"/>
      <c r="J3" s="5"/>
      <c r="K3" s="5"/>
      <c r="L3" s="54" t="s">
        <v>208</v>
      </c>
      <c r="M3" s="5"/>
    </row>
    <row r="4" spans="1:8" ht="9.75" customHeight="1">
      <c r="A4" s="5"/>
      <c r="B4" s="5"/>
      <c r="C4" s="5"/>
      <c r="D4" s="5"/>
      <c r="E4" s="5"/>
      <c r="F4" s="5"/>
      <c r="G4" s="5"/>
      <c r="H4" s="8"/>
    </row>
    <row r="5" spans="1:12" ht="15.75">
      <c r="A5" s="122" t="s">
        <v>0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</row>
    <row r="6" spans="1:12" ht="15.75" customHeight="1">
      <c r="A6" s="124" t="s">
        <v>1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</row>
    <row r="7" spans="1:14" ht="15.75">
      <c r="A7" s="122" t="s">
        <v>2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N7" s="7">
        <v>7616</v>
      </c>
    </row>
    <row r="8" spans="1:12" ht="15.75">
      <c r="A8" s="122" t="s">
        <v>3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</row>
    <row r="9" spans="1:12" ht="12.75" customHeight="1">
      <c r="A9" s="9" t="s">
        <v>4</v>
      </c>
      <c r="B9" s="10"/>
      <c r="C9" s="10"/>
      <c r="D9" s="11"/>
      <c r="E9" s="11"/>
      <c r="F9" s="11"/>
      <c r="G9" s="11"/>
      <c r="H9" s="9"/>
      <c r="I9" s="12"/>
      <c r="J9" s="13"/>
      <c r="K9" s="12"/>
      <c r="L9" s="14" t="s">
        <v>5</v>
      </c>
    </row>
    <row r="10" spans="1:12" ht="114" customHeight="1">
      <c r="A10" s="15" t="s">
        <v>6</v>
      </c>
      <c r="B10" s="16" t="s">
        <v>7</v>
      </c>
      <c r="C10" s="17" t="s">
        <v>8</v>
      </c>
      <c r="D10" s="17" t="s">
        <v>9</v>
      </c>
      <c r="E10" s="17" t="s">
        <v>10</v>
      </c>
      <c r="F10" s="17" t="s">
        <v>11</v>
      </c>
      <c r="G10" s="18" t="s">
        <v>12</v>
      </c>
      <c r="H10" s="19" t="s">
        <v>13</v>
      </c>
      <c r="I10" s="19" t="s">
        <v>14</v>
      </c>
      <c r="J10" s="19" t="s">
        <v>68</v>
      </c>
      <c r="K10" s="19" t="s">
        <v>69</v>
      </c>
      <c r="L10" s="19" t="s">
        <v>15</v>
      </c>
    </row>
    <row r="11" spans="1:12" s="22" customFormat="1" ht="25.5" customHeight="1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1">
        <v>8</v>
      </c>
      <c r="I11" s="20">
        <v>9</v>
      </c>
      <c r="J11" s="20">
        <v>10</v>
      </c>
      <c r="K11" s="20">
        <v>11</v>
      </c>
      <c r="L11" s="20">
        <v>12</v>
      </c>
    </row>
    <row r="12" spans="1:12" s="28" customFormat="1" ht="15" customHeight="1" hidden="1">
      <c r="A12" s="23" t="s">
        <v>16</v>
      </c>
      <c r="B12" s="24" t="s">
        <v>17</v>
      </c>
      <c r="C12" s="25" t="s">
        <v>18</v>
      </c>
      <c r="D12" s="26"/>
      <c r="E12" s="26"/>
      <c r="F12" s="26"/>
      <c r="G12" s="26"/>
      <c r="H12" s="27">
        <f aca="true" t="shared" si="0" ref="H12:H43">I12+J12+K12+L12</f>
        <v>0</v>
      </c>
      <c r="I12" s="27">
        <f>I13</f>
        <v>0</v>
      </c>
      <c r="J12" s="27">
        <f>J13</f>
        <v>0</v>
      </c>
      <c r="K12" s="27">
        <f>K13</f>
        <v>0</v>
      </c>
      <c r="L12" s="27">
        <f>L13</f>
        <v>0</v>
      </c>
    </row>
    <row r="13" spans="1:12" s="2" customFormat="1" ht="18" customHeight="1" hidden="1">
      <c r="A13" s="29"/>
      <c r="B13" s="30" t="s">
        <v>19</v>
      </c>
      <c r="C13" s="30"/>
      <c r="D13" s="31" t="s">
        <v>20</v>
      </c>
      <c r="E13" s="31" t="s">
        <v>21</v>
      </c>
      <c r="F13" s="31"/>
      <c r="G13" s="31"/>
      <c r="H13" s="32">
        <f t="shared" si="0"/>
        <v>0</v>
      </c>
      <c r="I13" s="32">
        <f>I14+I22+I41</f>
        <v>0</v>
      </c>
      <c r="J13" s="32">
        <f>J14+J22+J41</f>
        <v>0</v>
      </c>
      <c r="K13" s="32">
        <f>K14+K22+K41</f>
        <v>0</v>
      </c>
      <c r="L13" s="32">
        <f>L14+L22+L41</f>
        <v>0</v>
      </c>
    </row>
    <row r="14" spans="1:12" s="37" customFormat="1" ht="54.75" customHeight="1" hidden="1">
      <c r="A14" s="33"/>
      <c r="B14" s="34" t="s">
        <v>22</v>
      </c>
      <c r="C14" s="34"/>
      <c r="D14" s="35" t="s">
        <v>20</v>
      </c>
      <c r="E14" s="35" t="s">
        <v>23</v>
      </c>
      <c r="F14" s="35"/>
      <c r="G14" s="35"/>
      <c r="H14" s="36">
        <f>H15</f>
        <v>0</v>
      </c>
      <c r="I14" s="36">
        <f>I15</f>
        <v>0</v>
      </c>
      <c r="J14" s="36">
        <f>J16</f>
        <v>0</v>
      </c>
      <c r="K14" s="36">
        <f aca="true" t="shared" si="1" ref="K14:L16">K15</f>
        <v>0</v>
      </c>
      <c r="L14" s="36">
        <f t="shared" si="1"/>
        <v>0</v>
      </c>
    </row>
    <row r="15" spans="1:12" s="1" customFormat="1" ht="12.75" hidden="1">
      <c r="A15" s="38"/>
      <c r="B15" s="39" t="s">
        <v>24</v>
      </c>
      <c r="C15" s="39"/>
      <c r="D15" s="40" t="s">
        <v>20</v>
      </c>
      <c r="E15" s="40" t="s">
        <v>23</v>
      </c>
      <c r="F15" s="40" t="s">
        <v>25</v>
      </c>
      <c r="G15" s="40"/>
      <c r="H15" s="32">
        <f>H16</f>
        <v>0</v>
      </c>
      <c r="I15" s="41">
        <f>I16</f>
        <v>0</v>
      </c>
      <c r="J15" s="41">
        <f>J16</f>
        <v>0</v>
      </c>
      <c r="K15" s="41">
        <f t="shared" si="1"/>
        <v>0</v>
      </c>
      <c r="L15" s="41">
        <f t="shared" si="1"/>
        <v>0</v>
      </c>
    </row>
    <row r="16" spans="1:12" s="1" customFormat="1" ht="64.5" customHeight="1" hidden="1">
      <c r="A16" s="38"/>
      <c r="B16" s="39" t="s">
        <v>26</v>
      </c>
      <c r="C16" s="39"/>
      <c r="D16" s="40" t="s">
        <v>20</v>
      </c>
      <c r="E16" s="40" t="s">
        <v>23</v>
      </c>
      <c r="F16" s="40" t="s">
        <v>27</v>
      </c>
      <c r="G16" s="40"/>
      <c r="H16" s="32">
        <f t="shared" si="0"/>
        <v>0</v>
      </c>
      <c r="I16" s="41">
        <f>I17</f>
        <v>0</v>
      </c>
      <c r="J16" s="41">
        <f>J17</f>
        <v>0</v>
      </c>
      <c r="K16" s="41">
        <f t="shared" si="1"/>
        <v>0</v>
      </c>
      <c r="L16" s="41">
        <f t="shared" si="1"/>
        <v>0</v>
      </c>
    </row>
    <row r="17" spans="1:12" s="1" customFormat="1" ht="63.75" hidden="1">
      <c r="A17" s="38"/>
      <c r="B17" s="39" t="s">
        <v>28</v>
      </c>
      <c r="C17" s="39"/>
      <c r="D17" s="40" t="s">
        <v>20</v>
      </c>
      <c r="E17" s="40" t="s">
        <v>23</v>
      </c>
      <c r="F17" s="40" t="s">
        <v>29</v>
      </c>
      <c r="G17" s="40"/>
      <c r="H17" s="32">
        <f t="shared" si="0"/>
        <v>0</v>
      </c>
      <c r="I17" s="41">
        <f>I19</f>
        <v>0</v>
      </c>
      <c r="J17" s="41">
        <f>J19</f>
        <v>0</v>
      </c>
      <c r="K17" s="41">
        <f>K19</f>
        <v>0</v>
      </c>
      <c r="L17" s="41">
        <f>L19</f>
        <v>0</v>
      </c>
    </row>
    <row r="18" spans="1:12" s="1" customFormat="1" ht="90" customHeight="1" hidden="1">
      <c r="A18" s="38"/>
      <c r="B18" s="39" t="s">
        <v>30</v>
      </c>
      <c r="C18" s="39"/>
      <c r="D18" s="40" t="s">
        <v>20</v>
      </c>
      <c r="E18" s="40" t="s">
        <v>23</v>
      </c>
      <c r="F18" s="40" t="s">
        <v>29</v>
      </c>
      <c r="G18" s="40" t="s">
        <v>31</v>
      </c>
      <c r="H18" s="32">
        <f>I18+J18+K18+L18</f>
        <v>0</v>
      </c>
      <c r="I18" s="41">
        <f>I19</f>
        <v>0</v>
      </c>
      <c r="J18" s="41">
        <f>J19</f>
        <v>0</v>
      </c>
      <c r="K18" s="41">
        <f>K19</f>
        <v>0</v>
      </c>
      <c r="L18" s="41">
        <f>L19</f>
        <v>0</v>
      </c>
    </row>
    <row r="19" spans="1:12" s="1" customFormat="1" ht="37.5" customHeight="1" hidden="1">
      <c r="A19" s="38"/>
      <c r="B19" s="39" t="s">
        <v>32</v>
      </c>
      <c r="C19" s="39"/>
      <c r="D19" s="40" t="s">
        <v>20</v>
      </c>
      <c r="E19" s="40" t="s">
        <v>23</v>
      </c>
      <c r="F19" s="40" t="s">
        <v>29</v>
      </c>
      <c r="G19" s="40" t="s">
        <v>33</v>
      </c>
      <c r="H19" s="32">
        <f t="shared" si="0"/>
        <v>0</v>
      </c>
      <c r="I19" s="41">
        <f>I20+I21</f>
        <v>0</v>
      </c>
      <c r="J19" s="41">
        <f>J20+J21</f>
        <v>0</v>
      </c>
      <c r="K19" s="41">
        <f>K20+K21</f>
        <v>0</v>
      </c>
      <c r="L19" s="41">
        <f>L20+L21</f>
        <v>0</v>
      </c>
    </row>
    <row r="20" spans="1:12" s="1" customFormat="1" ht="51" hidden="1">
      <c r="A20" s="38"/>
      <c r="B20" s="39" t="s">
        <v>34</v>
      </c>
      <c r="C20" s="39"/>
      <c r="D20" s="40" t="s">
        <v>20</v>
      </c>
      <c r="E20" s="40" t="s">
        <v>23</v>
      </c>
      <c r="F20" s="40" t="s">
        <v>29</v>
      </c>
      <c r="G20" s="40" t="s">
        <v>35</v>
      </c>
      <c r="H20" s="32">
        <f t="shared" si="0"/>
        <v>0</v>
      </c>
      <c r="I20" s="41">
        <v>0</v>
      </c>
      <c r="J20" s="41">
        <v>0</v>
      </c>
      <c r="K20" s="41">
        <v>0</v>
      </c>
      <c r="L20" s="41">
        <v>0</v>
      </c>
    </row>
    <row r="21" spans="1:12" s="1" customFormat="1" ht="51" hidden="1">
      <c r="A21" s="38"/>
      <c r="B21" s="39" t="s">
        <v>36</v>
      </c>
      <c r="C21" s="39"/>
      <c r="D21" s="40" t="s">
        <v>20</v>
      </c>
      <c r="E21" s="40" t="s">
        <v>23</v>
      </c>
      <c r="F21" s="40" t="s">
        <v>29</v>
      </c>
      <c r="G21" s="40" t="s">
        <v>37</v>
      </c>
      <c r="H21" s="32">
        <f t="shared" si="0"/>
        <v>0</v>
      </c>
      <c r="I21" s="41">
        <v>0</v>
      </c>
      <c r="J21" s="41">
        <v>0</v>
      </c>
      <c r="K21" s="41">
        <v>0</v>
      </c>
      <c r="L21" s="41">
        <v>0</v>
      </c>
    </row>
    <row r="22" spans="1:12" s="2" customFormat="1" ht="76.5" hidden="1">
      <c r="A22" s="29"/>
      <c r="B22" s="30" t="s">
        <v>38</v>
      </c>
      <c r="C22" s="30"/>
      <c r="D22" s="31" t="s">
        <v>20</v>
      </c>
      <c r="E22" s="31" t="s">
        <v>39</v>
      </c>
      <c r="F22" s="31"/>
      <c r="G22" s="31"/>
      <c r="H22" s="32">
        <f t="shared" si="0"/>
        <v>0</v>
      </c>
      <c r="I22" s="32">
        <f>I24</f>
        <v>0</v>
      </c>
      <c r="J22" s="32">
        <f>J24</f>
        <v>0</v>
      </c>
      <c r="K22" s="32">
        <f>K24</f>
        <v>0</v>
      </c>
      <c r="L22" s="32">
        <f>L24</f>
        <v>0</v>
      </c>
    </row>
    <row r="23" spans="1:12" s="1" customFormat="1" ht="12.75" hidden="1">
      <c r="A23" s="38"/>
      <c r="B23" s="39" t="s">
        <v>24</v>
      </c>
      <c r="C23" s="30"/>
      <c r="D23" s="40" t="s">
        <v>20</v>
      </c>
      <c r="E23" s="40" t="s">
        <v>39</v>
      </c>
      <c r="F23" s="40" t="s">
        <v>25</v>
      </c>
      <c r="G23" s="31"/>
      <c r="H23" s="32">
        <f>H24</f>
        <v>0</v>
      </c>
      <c r="I23" s="41">
        <f>I24</f>
        <v>0</v>
      </c>
      <c r="J23" s="41">
        <f>J24</f>
        <v>0</v>
      </c>
      <c r="K23" s="41">
        <f>K24</f>
        <v>0</v>
      </c>
      <c r="L23" s="41">
        <f>L24</f>
        <v>0</v>
      </c>
    </row>
    <row r="24" spans="1:12" s="1" customFormat="1" ht="62.25" customHeight="1" hidden="1">
      <c r="A24" s="38"/>
      <c r="B24" s="39" t="s">
        <v>26</v>
      </c>
      <c r="C24" s="39"/>
      <c r="D24" s="40" t="s">
        <v>20</v>
      </c>
      <c r="E24" s="40" t="s">
        <v>39</v>
      </c>
      <c r="F24" s="40" t="s">
        <v>27</v>
      </c>
      <c r="G24" s="40"/>
      <c r="H24" s="32">
        <f t="shared" si="0"/>
        <v>0</v>
      </c>
      <c r="I24" s="41">
        <f>I25+I36</f>
        <v>0</v>
      </c>
      <c r="J24" s="41">
        <f>J25+J30+J36</f>
        <v>0</v>
      </c>
      <c r="K24" s="41">
        <f>K25+K30+K36</f>
        <v>0</v>
      </c>
      <c r="L24" s="41">
        <f>L25+L30+L36</f>
        <v>0</v>
      </c>
    </row>
    <row r="25" spans="1:12" s="1" customFormat="1" ht="12.75" hidden="1">
      <c r="A25" s="38"/>
      <c r="B25" s="39" t="s">
        <v>40</v>
      </c>
      <c r="C25" s="39"/>
      <c r="D25" s="40" t="s">
        <v>20</v>
      </c>
      <c r="E25" s="40" t="s">
        <v>39</v>
      </c>
      <c r="F25" s="40" t="s">
        <v>41</v>
      </c>
      <c r="G25" s="40"/>
      <c r="H25" s="32">
        <f t="shared" si="0"/>
        <v>0</v>
      </c>
      <c r="I25" s="41">
        <v>0</v>
      </c>
      <c r="J25" s="41">
        <f aca="true" t="shared" si="2" ref="J25:L26">J26</f>
        <v>0</v>
      </c>
      <c r="K25" s="41">
        <f t="shared" si="2"/>
        <v>0</v>
      </c>
      <c r="L25" s="41">
        <f t="shared" si="2"/>
        <v>0</v>
      </c>
    </row>
    <row r="26" spans="1:12" s="1" customFormat="1" ht="93.75" customHeight="1" hidden="1">
      <c r="A26" s="38"/>
      <c r="B26" s="39" t="s">
        <v>30</v>
      </c>
      <c r="C26" s="39"/>
      <c r="D26" s="40" t="s">
        <v>20</v>
      </c>
      <c r="E26" s="40" t="s">
        <v>39</v>
      </c>
      <c r="F26" s="40" t="s">
        <v>41</v>
      </c>
      <c r="G26" s="40" t="s">
        <v>31</v>
      </c>
      <c r="H26" s="32">
        <f t="shared" si="0"/>
        <v>0</v>
      </c>
      <c r="I26" s="41">
        <f>I27</f>
        <v>0</v>
      </c>
      <c r="J26" s="41">
        <f t="shared" si="2"/>
        <v>0</v>
      </c>
      <c r="K26" s="41">
        <f t="shared" si="2"/>
        <v>0</v>
      </c>
      <c r="L26" s="41">
        <f t="shared" si="2"/>
        <v>0</v>
      </c>
    </row>
    <row r="27" spans="1:12" s="1" customFormat="1" ht="39.75" customHeight="1" hidden="1">
      <c r="A27" s="38"/>
      <c r="B27" s="39" t="s">
        <v>32</v>
      </c>
      <c r="C27" s="39"/>
      <c r="D27" s="40" t="s">
        <v>20</v>
      </c>
      <c r="E27" s="40" t="s">
        <v>39</v>
      </c>
      <c r="F27" s="40" t="s">
        <v>41</v>
      </c>
      <c r="G27" s="40" t="s">
        <v>33</v>
      </c>
      <c r="H27" s="32">
        <f>I27+J27+K27+L27</f>
        <v>0</v>
      </c>
      <c r="I27" s="41">
        <f>I28+I29</f>
        <v>0</v>
      </c>
      <c r="J27" s="41">
        <f>J28+J29</f>
        <v>0</v>
      </c>
      <c r="K27" s="41">
        <f>K28+K29</f>
        <v>0</v>
      </c>
      <c r="L27" s="41">
        <f>L28+L29</f>
        <v>0</v>
      </c>
    </row>
    <row r="28" spans="1:12" s="1" customFormat="1" ht="51" hidden="1">
      <c r="A28" s="38"/>
      <c r="B28" s="39" t="s">
        <v>34</v>
      </c>
      <c r="C28" s="39"/>
      <c r="D28" s="40" t="s">
        <v>20</v>
      </c>
      <c r="E28" s="40" t="s">
        <v>39</v>
      </c>
      <c r="F28" s="40" t="s">
        <v>41</v>
      </c>
      <c r="G28" s="40" t="s">
        <v>35</v>
      </c>
      <c r="H28" s="32">
        <f t="shared" si="0"/>
        <v>0</v>
      </c>
      <c r="I28" s="41">
        <v>0</v>
      </c>
      <c r="J28" s="41">
        <v>0</v>
      </c>
      <c r="K28" s="41">
        <v>0</v>
      </c>
      <c r="L28" s="41">
        <v>0</v>
      </c>
    </row>
    <row r="29" spans="1:12" s="1" customFormat="1" ht="51" hidden="1">
      <c r="A29" s="38"/>
      <c r="B29" s="39" t="s">
        <v>36</v>
      </c>
      <c r="C29" s="39"/>
      <c r="D29" s="40" t="s">
        <v>20</v>
      </c>
      <c r="E29" s="40" t="s">
        <v>39</v>
      </c>
      <c r="F29" s="40" t="s">
        <v>41</v>
      </c>
      <c r="G29" s="40" t="s">
        <v>37</v>
      </c>
      <c r="H29" s="32">
        <f t="shared" si="0"/>
        <v>0</v>
      </c>
      <c r="I29" s="41">
        <v>0</v>
      </c>
      <c r="J29" s="41">
        <v>0</v>
      </c>
      <c r="K29" s="41">
        <v>0</v>
      </c>
      <c r="L29" s="41">
        <v>0</v>
      </c>
    </row>
    <row r="30" spans="1:12" s="1" customFormat="1" ht="38.25" hidden="1">
      <c r="A30" s="38"/>
      <c r="B30" s="39" t="s">
        <v>42</v>
      </c>
      <c r="C30" s="39"/>
      <c r="D30" s="40" t="s">
        <v>20</v>
      </c>
      <c r="E30" s="40" t="s">
        <v>39</v>
      </c>
      <c r="F30" s="40" t="s">
        <v>41</v>
      </c>
      <c r="G30" s="40" t="s">
        <v>43</v>
      </c>
      <c r="H30" s="32">
        <f t="shared" si="0"/>
        <v>0</v>
      </c>
      <c r="I30" s="41">
        <f>I31</f>
        <v>0</v>
      </c>
      <c r="J30" s="41">
        <f aca="true" t="shared" si="3" ref="J30:L31">J31</f>
        <v>0</v>
      </c>
      <c r="K30" s="41">
        <f t="shared" si="3"/>
        <v>0</v>
      </c>
      <c r="L30" s="41">
        <f t="shared" si="3"/>
        <v>0</v>
      </c>
    </row>
    <row r="31" spans="1:12" s="1" customFormat="1" ht="39.75" customHeight="1" hidden="1">
      <c r="A31" s="38"/>
      <c r="B31" s="39" t="s">
        <v>44</v>
      </c>
      <c r="C31" s="39"/>
      <c r="D31" s="40" t="s">
        <v>20</v>
      </c>
      <c r="E31" s="40" t="s">
        <v>39</v>
      </c>
      <c r="F31" s="40" t="s">
        <v>41</v>
      </c>
      <c r="G31" s="40" t="s">
        <v>45</v>
      </c>
      <c r="H31" s="32">
        <f t="shared" si="0"/>
        <v>0</v>
      </c>
      <c r="I31" s="41">
        <f>I32</f>
        <v>0</v>
      </c>
      <c r="J31" s="41">
        <f t="shared" si="3"/>
        <v>0</v>
      </c>
      <c r="K31" s="41">
        <f t="shared" si="3"/>
        <v>0</v>
      </c>
      <c r="L31" s="41">
        <f t="shared" si="3"/>
        <v>0</v>
      </c>
    </row>
    <row r="32" spans="1:12" s="1" customFormat="1" ht="39.75" customHeight="1" hidden="1">
      <c r="A32" s="38"/>
      <c r="B32" s="39" t="s">
        <v>46</v>
      </c>
      <c r="C32" s="39"/>
      <c r="D32" s="40" t="s">
        <v>20</v>
      </c>
      <c r="E32" s="40" t="s">
        <v>39</v>
      </c>
      <c r="F32" s="40" t="s">
        <v>41</v>
      </c>
      <c r="G32" s="40" t="s">
        <v>47</v>
      </c>
      <c r="H32" s="32">
        <f t="shared" si="0"/>
        <v>0</v>
      </c>
      <c r="I32" s="41">
        <v>0</v>
      </c>
      <c r="J32" s="41">
        <v>0</v>
      </c>
      <c r="K32" s="41">
        <v>0</v>
      </c>
      <c r="L32" s="41">
        <v>0</v>
      </c>
    </row>
    <row r="33" spans="1:12" s="1" customFormat="1" ht="12.75" hidden="1">
      <c r="A33" s="42"/>
      <c r="B33" s="43" t="s">
        <v>48</v>
      </c>
      <c r="C33" s="44"/>
      <c r="D33" s="45" t="s">
        <v>20</v>
      </c>
      <c r="E33" s="45" t="s">
        <v>39</v>
      </c>
      <c r="F33" s="45" t="s">
        <v>41</v>
      </c>
      <c r="G33" s="45" t="s">
        <v>49</v>
      </c>
      <c r="H33" s="46">
        <f t="shared" si="0"/>
        <v>0</v>
      </c>
      <c r="I33" s="47">
        <f>I34</f>
        <v>0</v>
      </c>
      <c r="J33" s="47">
        <f aca="true" t="shared" si="4" ref="J33:L34">J34</f>
        <v>0</v>
      </c>
      <c r="K33" s="47">
        <f t="shared" si="4"/>
        <v>0</v>
      </c>
      <c r="L33" s="47">
        <f t="shared" si="4"/>
        <v>0</v>
      </c>
    </row>
    <row r="34" spans="1:12" s="1" customFormat="1" ht="25.5" hidden="1">
      <c r="A34" s="42"/>
      <c r="B34" s="43" t="s">
        <v>50</v>
      </c>
      <c r="C34" s="44"/>
      <c r="D34" s="45" t="s">
        <v>20</v>
      </c>
      <c r="E34" s="45" t="s">
        <v>39</v>
      </c>
      <c r="F34" s="45" t="s">
        <v>41</v>
      </c>
      <c r="G34" s="45" t="s">
        <v>51</v>
      </c>
      <c r="H34" s="46">
        <f t="shared" si="0"/>
        <v>0</v>
      </c>
      <c r="I34" s="47">
        <f>I35</f>
        <v>0</v>
      </c>
      <c r="J34" s="47">
        <f t="shared" si="4"/>
        <v>0</v>
      </c>
      <c r="K34" s="47">
        <f t="shared" si="4"/>
        <v>0</v>
      </c>
      <c r="L34" s="47">
        <f t="shared" si="4"/>
        <v>0</v>
      </c>
    </row>
    <row r="35" spans="1:12" s="1" customFormat="1" ht="25.5" hidden="1">
      <c r="A35" s="42"/>
      <c r="B35" s="43" t="s">
        <v>52</v>
      </c>
      <c r="C35" s="44"/>
      <c r="D35" s="45" t="s">
        <v>20</v>
      </c>
      <c r="E35" s="45" t="s">
        <v>39</v>
      </c>
      <c r="F35" s="45" t="s">
        <v>41</v>
      </c>
      <c r="G35" s="45" t="s">
        <v>53</v>
      </c>
      <c r="H35" s="46">
        <f t="shared" si="0"/>
        <v>0</v>
      </c>
      <c r="I35" s="47">
        <v>0</v>
      </c>
      <c r="J35" s="47">
        <v>0</v>
      </c>
      <c r="K35" s="47">
        <v>0</v>
      </c>
      <c r="L35" s="47">
        <v>0</v>
      </c>
    </row>
    <row r="36" spans="1:12" s="1" customFormat="1" ht="25.5" hidden="1">
      <c r="A36" s="38"/>
      <c r="B36" s="39" t="s">
        <v>54</v>
      </c>
      <c r="C36" s="39"/>
      <c r="D36" s="40" t="s">
        <v>20</v>
      </c>
      <c r="E36" s="40" t="s">
        <v>39</v>
      </c>
      <c r="F36" s="40" t="s">
        <v>55</v>
      </c>
      <c r="G36" s="40"/>
      <c r="H36" s="32">
        <f t="shared" si="0"/>
        <v>0</v>
      </c>
      <c r="I36" s="41">
        <f>I37</f>
        <v>0</v>
      </c>
      <c r="J36" s="41">
        <f aca="true" t="shared" si="5" ref="J36:L37">J37</f>
        <v>0</v>
      </c>
      <c r="K36" s="41">
        <f t="shared" si="5"/>
        <v>0</v>
      </c>
      <c r="L36" s="41">
        <f t="shared" si="5"/>
        <v>0</v>
      </c>
    </row>
    <row r="37" spans="1:12" s="1" customFormat="1" ht="89.25" hidden="1">
      <c r="A37" s="38"/>
      <c r="B37" s="39" t="s">
        <v>30</v>
      </c>
      <c r="C37" s="39"/>
      <c r="D37" s="40" t="s">
        <v>20</v>
      </c>
      <c r="E37" s="40" t="s">
        <v>39</v>
      </c>
      <c r="F37" s="40" t="s">
        <v>55</v>
      </c>
      <c r="G37" s="40" t="s">
        <v>31</v>
      </c>
      <c r="H37" s="32">
        <f t="shared" si="0"/>
        <v>0</v>
      </c>
      <c r="I37" s="41">
        <f>I38</f>
        <v>0</v>
      </c>
      <c r="J37" s="41">
        <f t="shared" si="5"/>
        <v>0</v>
      </c>
      <c r="K37" s="41">
        <f t="shared" si="5"/>
        <v>0</v>
      </c>
      <c r="L37" s="41">
        <f t="shared" si="5"/>
        <v>0</v>
      </c>
    </row>
    <row r="38" spans="1:12" s="1" customFormat="1" ht="39.75" customHeight="1" hidden="1">
      <c r="A38" s="38"/>
      <c r="B38" s="39" t="s">
        <v>32</v>
      </c>
      <c r="C38" s="39"/>
      <c r="D38" s="40" t="s">
        <v>20</v>
      </c>
      <c r="E38" s="40" t="s">
        <v>39</v>
      </c>
      <c r="F38" s="40" t="s">
        <v>55</v>
      </c>
      <c r="G38" s="40" t="s">
        <v>33</v>
      </c>
      <c r="H38" s="32">
        <f t="shared" si="0"/>
        <v>0</v>
      </c>
      <c r="I38" s="41">
        <f>I39+I40</f>
        <v>0</v>
      </c>
      <c r="J38" s="41">
        <f>J39+J40</f>
        <v>0</v>
      </c>
      <c r="K38" s="41">
        <f>K39+K40</f>
        <v>0</v>
      </c>
      <c r="L38" s="41">
        <f>L39+L40</f>
        <v>0</v>
      </c>
    </row>
    <row r="39" spans="1:12" s="1" customFormat="1" ht="51" hidden="1">
      <c r="A39" s="38"/>
      <c r="B39" s="39" t="s">
        <v>34</v>
      </c>
      <c r="C39" s="39"/>
      <c r="D39" s="40" t="s">
        <v>20</v>
      </c>
      <c r="E39" s="40" t="s">
        <v>39</v>
      </c>
      <c r="F39" s="40" t="s">
        <v>55</v>
      </c>
      <c r="G39" s="40" t="s">
        <v>35</v>
      </c>
      <c r="H39" s="32">
        <f t="shared" si="0"/>
        <v>0</v>
      </c>
      <c r="I39" s="41">
        <v>0</v>
      </c>
      <c r="J39" s="41">
        <v>0</v>
      </c>
      <c r="K39" s="41">
        <v>0</v>
      </c>
      <c r="L39" s="41">
        <v>0</v>
      </c>
    </row>
    <row r="40" spans="1:12" s="1" customFormat="1" ht="51" hidden="1">
      <c r="A40" s="38"/>
      <c r="B40" s="39" t="s">
        <v>36</v>
      </c>
      <c r="C40" s="39"/>
      <c r="D40" s="40" t="s">
        <v>20</v>
      </c>
      <c r="E40" s="40" t="s">
        <v>39</v>
      </c>
      <c r="F40" s="40" t="s">
        <v>55</v>
      </c>
      <c r="G40" s="40" t="s">
        <v>37</v>
      </c>
      <c r="H40" s="32">
        <f t="shared" si="0"/>
        <v>0</v>
      </c>
      <c r="I40" s="41">
        <v>0</v>
      </c>
      <c r="J40" s="41">
        <v>0</v>
      </c>
      <c r="K40" s="41">
        <v>0</v>
      </c>
      <c r="L40" s="41">
        <v>0</v>
      </c>
    </row>
    <row r="41" spans="1:12" s="2" customFormat="1" ht="68.25" customHeight="1" hidden="1">
      <c r="A41" s="29"/>
      <c r="B41" s="30" t="s">
        <v>56</v>
      </c>
      <c r="C41" s="30"/>
      <c r="D41" s="48" t="s">
        <v>20</v>
      </c>
      <c r="E41" s="48" t="s">
        <v>57</v>
      </c>
      <c r="F41" s="48"/>
      <c r="G41" s="48"/>
      <c r="H41" s="46">
        <f aca="true" t="shared" si="6" ref="H41:L42">H42</f>
        <v>0</v>
      </c>
      <c r="I41" s="46">
        <f t="shared" si="6"/>
        <v>0</v>
      </c>
      <c r="J41" s="46">
        <f t="shared" si="6"/>
        <v>0</v>
      </c>
      <c r="K41" s="46">
        <f t="shared" si="6"/>
        <v>0</v>
      </c>
      <c r="L41" s="46">
        <f t="shared" si="6"/>
        <v>0</v>
      </c>
    </row>
    <row r="42" spans="1:12" s="1" customFormat="1" ht="12.75" hidden="1">
      <c r="A42" s="29"/>
      <c r="B42" s="39" t="s">
        <v>24</v>
      </c>
      <c r="C42" s="30"/>
      <c r="D42" s="45" t="s">
        <v>20</v>
      </c>
      <c r="E42" s="45" t="s">
        <v>57</v>
      </c>
      <c r="F42" s="45" t="s">
        <v>25</v>
      </c>
      <c r="G42" s="48"/>
      <c r="H42" s="46">
        <f t="shared" si="6"/>
        <v>0</v>
      </c>
      <c r="I42" s="47">
        <f t="shared" si="6"/>
        <v>0</v>
      </c>
      <c r="J42" s="47">
        <f t="shared" si="6"/>
        <v>0</v>
      </c>
      <c r="K42" s="47">
        <f t="shared" si="6"/>
        <v>0</v>
      </c>
      <c r="L42" s="47">
        <f t="shared" si="6"/>
        <v>0</v>
      </c>
    </row>
    <row r="43" spans="1:12" s="1" customFormat="1" ht="66.75" customHeight="1" hidden="1">
      <c r="A43" s="38"/>
      <c r="B43" s="39" t="s">
        <v>26</v>
      </c>
      <c r="C43" s="39"/>
      <c r="D43" s="45" t="s">
        <v>20</v>
      </c>
      <c r="E43" s="45" t="s">
        <v>57</v>
      </c>
      <c r="F43" s="45" t="s">
        <v>27</v>
      </c>
      <c r="G43" s="45"/>
      <c r="H43" s="46">
        <f t="shared" si="0"/>
        <v>0</v>
      </c>
      <c r="I43" s="47">
        <f>I44+I52</f>
        <v>0</v>
      </c>
      <c r="J43" s="47">
        <f>J44+J52</f>
        <v>0</v>
      </c>
      <c r="K43" s="47">
        <f>K44+K52</f>
        <v>0</v>
      </c>
      <c r="L43" s="47">
        <f>L44+L52</f>
        <v>0</v>
      </c>
    </row>
    <row r="44" spans="1:12" s="1" customFormat="1" ht="12.75" hidden="1">
      <c r="A44" s="38"/>
      <c r="B44" s="49" t="s">
        <v>40</v>
      </c>
      <c r="C44" s="39"/>
      <c r="D44" s="45" t="s">
        <v>20</v>
      </c>
      <c r="E44" s="45" t="s">
        <v>57</v>
      </c>
      <c r="F44" s="45" t="s">
        <v>41</v>
      </c>
      <c r="G44" s="45"/>
      <c r="H44" s="46">
        <f>I44+J44+K44+L44</f>
        <v>0</v>
      </c>
      <c r="I44" s="47">
        <f>I45+I49</f>
        <v>0</v>
      </c>
      <c r="J44" s="47">
        <f>J45+J49</f>
        <v>0</v>
      </c>
      <c r="K44" s="47">
        <f>K45+K49</f>
        <v>0</v>
      </c>
      <c r="L44" s="47">
        <f>L45+L49</f>
        <v>0</v>
      </c>
    </row>
    <row r="45" spans="1:12" s="1" customFormat="1" ht="89.25" hidden="1">
      <c r="A45" s="38"/>
      <c r="B45" s="39" t="s">
        <v>30</v>
      </c>
      <c r="C45" s="39"/>
      <c r="D45" s="45" t="s">
        <v>20</v>
      </c>
      <c r="E45" s="45" t="s">
        <v>57</v>
      </c>
      <c r="F45" s="45" t="s">
        <v>41</v>
      </c>
      <c r="G45" s="45" t="s">
        <v>31</v>
      </c>
      <c r="H45" s="46">
        <f aca="true" t="shared" si="7" ref="H45:H51">I45+J45+K45+L45</f>
        <v>0</v>
      </c>
      <c r="I45" s="47">
        <f>I46</f>
        <v>0</v>
      </c>
      <c r="J45" s="47">
        <f>J46</f>
        <v>0</v>
      </c>
      <c r="K45" s="47">
        <f>K46</f>
        <v>0</v>
      </c>
      <c r="L45" s="47">
        <f>L46</f>
        <v>0</v>
      </c>
    </row>
    <row r="46" spans="1:12" s="1" customFormat="1" ht="38.25" hidden="1">
      <c r="A46" s="38"/>
      <c r="B46" s="39" t="s">
        <v>32</v>
      </c>
      <c r="C46" s="39"/>
      <c r="D46" s="45" t="s">
        <v>20</v>
      </c>
      <c r="E46" s="45" t="s">
        <v>57</v>
      </c>
      <c r="F46" s="45" t="s">
        <v>41</v>
      </c>
      <c r="G46" s="45" t="s">
        <v>33</v>
      </c>
      <c r="H46" s="46">
        <f t="shared" si="7"/>
        <v>0</v>
      </c>
      <c r="I46" s="47">
        <f>I47+I48</f>
        <v>0</v>
      </c>
      <c r="J46" s="47">
        <f>J47+J48</f>
        <v>0</v>
      </c>
      <c r="K46" s="47">
        <f>K47+K48</f>
        <v>0</v>
      </c>
      <c r="L46" s="47">
        <f>L47+L48</f>
        <v>0</v>
      </c>
    </row>
    <row r="47" spans="1:12" s="1" customFormat="1" ht="51" hidden="1">
      <c r="A47" s="38"/>
      <c r="B47" s="39" t="s">
        <v>34</v>
      </c>
      <c r="C47" s="39"/>
      <c r="D47" s="45" t="s">
        <v>20</v>
      </c>
      <c r="E47" s="45" t="s">
        <v>57</v>
      </c>
      <c r="F47" s="45" t="s">
        <v>41</v>
      </c>
      <c r="G47" s="45" t="s">
        <v>35</v>
      </c>
      <c r="H47" s="46">
        <f t="shared" si="7"/>
        <v>0</v>
      </c>
      <c r="I47" s="47">
        <v>0</v>
      </c>
      <c r="J47" s="47">
        <v>0</v>
      </c>
      <c r="K47" s="47">
        <v>0</v>
      </c>
      <c r="L47" s="47">
        <v>0</v>
      </c>
    </row>
    <row r="48" spans="1:12" s="1" customFormat="1" ht="51" hidden="1">
      <c r="A48" s="38"/>
      <c r="B48" s="39" t="s">
        <v>36</v>
      </c>
      <c r="C48" s="39"/>
      <c r="D48" s="45" t="s">
        <v>20</v>
      </c>
      <c r="E48" s="45" t="s">
        <v>57</v>
      </c>
      <c r="F48" s="45" t="s">
        <v>41</v>
      </c>
      <c r="G48" s="45" t="s">
        <v>37</v>
      </c>
      <c r="H48" s="46">
        <f t="shared" si="7"/>
        <v>0</v>
      </c>
      <c r="I48" s="47">
        <v>0</v>
      </c>
      <c r="J48" s="47">
        <v>0</v>
      </c>
      <c r="K48" s="47">
        <v>0</v>
      </c>
      <c r="L48" s="47">
        <v>0</v>
      </c>
    </row>
    <row r="49" spans="1:12" s="1" customFormat="1" ht="25.5" hidden="1">
      <c r="A49" s="38"/>
      <c r="B49" s="39" t="s">
        <v>58</v>
      </c>
      <c r="C49" s="39"/>
      <c r="D49" s="45" t="s">
        <v>20</v>
      </c>
      <c r="E49" s="45" t="s">
        <v>57</v>
      </c>
      <c r="F49" s="45" t="s">
        <v>41</v>
      </c>
      <c r="G49" s="45" t="s">
        <v>43</v>
      </c>
      <c r="H49" s="46">
        <f t="shared" si="7"/>
        <v>0</v>
      </c>
      <c r="I49" s="47">
        <f>I50</f>
        <v>0</v>
      </c>
      <c r="J49" s="47">
        <f aca="true" t="shared" si="8" ref="I49:L50">J50</f>
        <v>0</v>
      </c>
      <c r="K49" s="47">
        <f t="shared" si="8"/>
        <v>0</v>
      </c>
      <c r="L49" s="47">
        <f t="shared" si="8"/>
        <v>0</v>
      </c>
    </row>
    <row r="50" spans="1:12" s="1" customFormat="1" ht="38.25" hidden="1">
      <c r="A50" s="38"/>
      <c r="B50" s="39" t="s">
        <v>44</v>
      </c>
      <c r="C50" s="39"/>
      <c r="D50" s="45" t="s">
        <v>20</v>
      </c>
      <c r="E50" s="45" t="s">
        <v>57</v>
      </c>
      <c r="F50" s="45" t="s">
        <v>41</v>
      </c>
      <c r="G50" s="45" t="s">
        <v>45</v>
      </c>
      <c r="H50" s="46">
        <f t="shared" si="7"/>
        <v>0</v>
      </c>
      <c r="I50" s="47">
        <f t="shared" si="8"/>
        <v>0</v>
      </c>
      <c r="J50" s="47">
        <f t="shared" si="8"/>
        <v>0</v>
      </c>
      <c r="K50" s="47">
        <f t="shared" si="8"/>
        <v>0</v>
      </c>
      <c r="L50" s="47">
        <f t="shared" si="8"/>
        <v>0</v>
      </c>
    </row>
    <row r="51" spans="1:12" s="1" customFormat="1" ht="38.25" hidden="1">
      <c r="A51" s="38"/>
      <c r="B51" s="39" t="s">
        <v>46</v>
      </c>
      <c r="C51" s="39"/>
      <c r="D51" s="45" t="s">
        <v>20</v>
      </c>
      <c r="E51" s="45" t="s">
        <v>57</v>
      </c>
      <c r="F51" s="45" t="s">
        <v>41</v>
      </c>
      <c r="G51" s="45" t="s">
        <v>47</v>
      </c>
      <c r="H51" s="46">
        <f t="shared" si="7"/>
        <v>0</v>
      </c>
      <c r="I51" s="47">
        <v>0</v>
      </c>
      <c r="J51" s="47">
        <v>0</v>
      </c>
      <c r="K51" s="47">
        <v>0</v>
      </c>
      <c r="L51" s="47">
        <v>0</v>
      </c>
    </row>
    <row r="52" spans="1:12" s="1" customFormat="1" ht="38.25" hidden="1">
      <c r="A52" s="38"/>
      <c r="B52" s="39" t="s">
        <v>59</v>
      </c>
      <c r="C52" s="39"/>
      <c r="D52" s="45" t="s">
        <v>20</v>
      </c>
      <c r="E52" s="45" t="s">
        <v>57</v>
      </c>
      <c r="F52" s="45" t="s">
        <v>60</v>
      </c>
      <c r="G52" s="45"/>
      <c r="H52" s="46">
        <f aca="true" t="shared" si="9" ref="H52:H57">I52+J52+K52+L52</f>
        <v>0</v>
      </c>
      <c r="I52" s="47">
        <f>I53</f>
        <v>0</v>
      </c>
      <c r="J52" s="47">
        <f aca="true" t="shared" si="10" ref="I52:L53">J53</f>
        <v>0</v>
      </c>
      <c r="K52" s="47">
        <f t="shared" si="10"/>
        <v>0</v>
      </c>
      <c r="L52" s="47">
        <f t="shared" si="10"/>
        <v>0</v>
      </c>
    </row>
    <row r="53" spans="1:12" s="1" customFormat="1" ht="89.25" hidden="1">
      <c r="A53" s="38"/>
      <c r="B53" s="39" t="s">
        <v>30</v>
      </c>
      <c r="C53" s="39"/>
      <c r="D53" s="45" t="s">
        <v>20</v>
      </c>
      <c r="E53" s="45" t="s">
        <v>57</v>
      </c>
      <c r="F53" s="45" t="s">
        <v>60</v>
      </c>
      <c r="G53" s="45" t="s">
        <v>31</v>
      </c>
      <c r="H53" s="46">
        <f t="shared" si="9"/>
        <v>0</v>
      </c>
      <c r="I53" s="47">
        <f t="shared" si="10"/>
        <v>0</v>
      </c>
      <c r="J53" s="47">
        <f t="shared" si="10"/>
        <v>0</v>
      </c>
      <c r="K53" s="47">
        <f t="shared" si="10"/>
        <v>0</v>
      </c>
      <c r="L53" s="47">
        <f t="shared" si="10"/>
        <v>0</v>
      </c>
    </row>
    <row r="54" spans="1:12" s="1" customFormat="1" ht="38.25" hidden="1">
      <c r="A54" s="38"/>
      <c r="B54" s="39" t="s">
        <v>32</v>
      </c>
      <c r="C54" s="39"/>
      <c r="D54" s="45" t="s">
        <v>20</v>
      </c>
      <c r="E54" s="45" t="s">
        <v>57</v>
      </c>
      <c r="F54" s="45" t="s">
        <v>60</v>
      </c>
      <c r="G54" s="45" t="s">
        <v>33</v>
      </c>
      <c r="H54" s="46">
        <f t="shared" si="9"/>
        <v>0</v>
      </c>
      <c r="I54" s="47">
        <f>I55+I56</f>
        <v>0</v>
      </c>
      <c r="J54" s="47">
        <f>J55+J56</f>
        <v>0</v>
      </c>
      <c r="K54" s="47">
        <f>K55+K56</f>
        <v>0</v>
      </c>
      <c r="L54" s="47">
        <f>L55+L56</f>
        <v>0</v>
      </c>
    </row>
    <row r="55" spans="1:12" s="1" customFormat="1" ht="51" hidden="1">
      <c r="A55" s="38"/>
      <c r="B55" s="39" t="s">
        <v>34</v>
      </c>
      <c r="C55" s="39"/>
      <c r="D55" s="45" t="s">
        <v>20</v>
      </c>
      <c r="E55" s="45" t="s">
        <v>57</v>
      </c>
      <c r="F55" s="45" t="s">
        <v>60</v>
      </c>
      <c r="G55" s="45" t="s">
        <v>35</v>
      </c>
      <c r="H55" s="46">
        <f t="shared" si="9"/>
        <v>0</v>
      </c>
      <c r="I55" s="47">
        <v>0</v>
      </c>
      <c r="J55" s="47">
        <v>0</v>
      </c>
      <c r="K55" s="47">
        <v>0</v>
      </c>
      <c r="L55" s="47">
        <v>0</v>
      </c>
    </row>
    <row r="56" spans="1:12" s="1" customFormat="1" ht="51" hidden="1">
      <c r="A56" s="38"/>
      <c r="B56" s="39" t="s">
        <v>36</v>
      </c>
      <c r="C56" s="39"/>
      <c r="D56" s="45" t="s">
        <v>20</v>
      </c>
      <c r="E56" s="45" t="s">
        <v>57</v>
      </c>
      <c r="F56" s="45" t="s">
        <v>60</v>
      </c>
      <c r="G56" s="45" t="s">
        <v>37</v>
      </c>
      <c r="H56" s="46">
        <f t="shared" si="9"/>
        <v>0</v>
      </c>
      <c r="I56" s="47">
        <v>0</v>
      </c>
      <c r="J56" s="47">
        <v>0</v>
      </c>
      <c r="K56" s="47">
        <v>0</v>
      </c>
      <c r="L56" s="47">
        <v>0</v>
      </c>
    </row>
    <row r="57" spans="1:14" s="1" customFormat="1" ht="16.5" customHeight="1">
      <c r="A57" s="55" t="s">
        <v>16</v>
      </c>
      <c r="B57" s="30" t="s">
        <v>70</v>
      </c>
      <c r="C57" s="44" t="s">
        <v>61</v>
      </c>
      <c r="D57" s="48"/>
      <c r="E57" s="48"/>
      <c r="F57" s="48"/>
      <c r="G57" s="48"/>
      <c r="H57" s="46">
        <f t="shared" si="9"/>
        <v>-575</v>
      </c>
      <c r="I57" s="46">
        <f>I58+I124+I141+I180+I219+I225+I239+I247+I280</f>
        <v>-575</v>
      </c>
      <c r="J57" s="46">
        <f>J58+J124+J141+J180+J219+J225+J239+J247+J280</f>
        <v>0</v>
      </c>
      <c r="K57" s="46">
        <f>K58+K124+K141+K180+K219+K225+K239+K247+K280</f>
        <v>0</v>
      </c>
      <c r="L57" s="46">
        <f>L58+L124+L141+L180+L219+L225+L239+L247+L280</f>
        <v>0</v>
      </c>
      <c r="N57" s="79"/>
    </row>
    <row r="58" spans="1:12" s="2" customFormat="1" ht="18" customHeight="1" hidden="1">
      <c r="A58" s="55"/>
      <c r="B58" s="56" t="s">
        <v>19</v>
      </c>
      <c r="C58" s="30"/>
      <c r="D58" s="48" t="s">
        <v>20</v>
      </c>
      <c r="E58" s="48" t="s">
        <v>21</v>
      </c>
      <c r="F58" s="48"/>
      <c r="G58" s="48"/>
      <c r="H58" s="57">
        <f>H59</f>
        <v>0</v>
      </c>
      <c r="I58" s="57">
        <f>I59</f>
        <v>0</v>
      </c>
      <c r="J58" s="57">
        <f>J59</f>
        <v>0</v>
      </c>
      <c r="K58" s="57">
        <f>K59</f>
        <v>0</v>
      </c>
      <c r="L58" s="57">
        <f>L59</f>
        <v>0</v>
      </c>
    </row>
    <row r="59" spans="1:12" s="2" customFormat="1" ht="24.75" customHeight="1" hidden="1">
      <c r="A59" s="55"/>
      <c r="B59" s="30" t="s">
        <v>72</v>
      </c>
      <c r="C59" s="44"/>
      <c r="D59" s="48" t="s">
        <v>20</v>
      </c>
      <c r="E59" s="48" t="s">
        <v>71</v>
      </c>
      <c r="F59" s="48"/>
      <c r="G59" s="48"/>
      <c r="H59" s="57">
        <f>I59+J59+K59+L59</f>
        <v>0</v>
      </c>
      <c r="I59" s="57">
        <f>I101</f>
        <v>0</v>
      </c>
      <c r="J59" s="57">
        <f>J101</f>
        <v>0</v>
      </c>
      <c r="K59" s="57">
        <f>K101</f>
        <v>0</v>
      </c>
      <c r="L59" s="57">
        <f>L101</f>
        <v>0</v>
      </c>
    </row>
    <row r="60" spans="1:12" s="1" customFormat="1" ht="12.75" hidden="1">
      <c r="A60" s="58"/>
      <c r="B60" s="59"/>
      <c r="C60" s="60"/>
      <c r="D60" s="45"/>
      <c r="E60" s="45"/>
      <c r="F60" s="45"/>
      <c r="G60" s="45"/>
      <c r="H60" s="57"/>
      <c r="I60" s="61"/>
      <c r="J60" s="61"/>
      <c r="K60" s="61"/>
      <c r="L60" s="61"/>
    </row>
    <row r="61" spans="1:12" s="50" customFormat="1" ht="12.75" hidden="1">
      <c r="A61" s="58"/>
      <c r="B61" s="59"/>
      <c r="C61" s="60"/>
      <c r="D61" s="45"/>
      <c r="E61" s="45"/>
      <c r="F61" s="45"/>
      <c r="G61" s="45"/>
      <c r="H61" s="57"/>
      <c r="I61" s="61"/>
      <c r="J61" s="61"/>
      <c r="K61" s="61"/>
      <c r="L61" s="61"/>
    </row>
    <row r="62" spans="1:12" s="50" customFormat="1" ht="78" customHeight="1" hidden="1">
      <c r="A62" s="58"/>
      <c r="B62" s="62"/>
      <c r="C62" s="60"/>
      <c r="D62" s="45"/>
      <c r="E62" s="45"/>
      <c r="F62" s="45"/>
      <c r="G62" s="45"/>
      <c r="H62" s="57"/>
      <c r="I62" s="61"/>
      <c r="J62" s="61"/>
      <c r="K62" s="61"/>
      <c r="L62" s="61"/>
    </row>
    <row r="63" spans="1:12" s="50" customFormat="1" ht="12.75" hidden="1">
      <c r="A63" s="58"/>
      <c r="B63" s="39"/>
      <c r="C63" s="44"/>
      <c r="D63" s="45"/>
      <c r="E63" s="45"/>
      <c r="F63" s="45"/>
      <c r="G63" s="45"/>
      <c r="H63" s="57"/>
      <c r="I63" s="61"/>
      <c r="J63" s="61"/>
      <c r="K63" s="61"/>
      <c r="L63" s="61"/>
    </row>
    <row r="64" spans="1:12" s="1" customFormat="1" ht="12.75" hidden="1">
      <c r="A64" s="42"/>
      <c r="B64" s="39"/>
      <c r="C64" s="44"/>
      <c r="D64" s="45"/>
      <c r="E64" s="45"/>
      <c r="F64" s="45"/>
      <c r="G64" s="45"/>
      <c r="H64" s="57"/>
      <c r="I64" s="61"/>
      <c r="J64" s="61"/>
      <c r="K64" s="61"/>
      <c r="L64" s="61"/>
    </row>
    <row r="65" spans="1:12" s="1" customFormat="1" ht="12.75" hidden="1">
      <c r="A65" s="42"/>
      <c r="B65" s="39"/>
      <c r="C65" s="44"/>
      <c r="D65" s="45"/>
      <c r="E65" s="45"/>
      <c r="F65" s="45"/>
      <c r="G65" s="45"/>
      <c r="H65" s="57"/>
      <c r="I65" s="61"/>
      <c r="J65" s="61"/>
      <c r="K65" s="61"/>
      <c r="L65" s="61"/>
    </row>
    <row r="66" spans="1:12" s="50" customFormat="1" ht="12.75" hidden="1">
      <c r="A66" s="58"/>
      <c r="B66" s="59"/>
      <c r="C66" s="60"/>
      <c r="D66" s="45"/>
      <c r="E66" s="45"/>
      <c r="F66" s="45"/>
      <c r="G66" s="45"/>
      <c r="H66" s="57"/>
      <c r="I66" s="61"/>
      <c r="J66" s="61"/>
      <c r="K66" s="61"/>
      <c r="L66" s="61"/>
    </row>
    <row r="67" spans="1:12" s="50" customFormat="1" ht="12.75" hidden="1">
      <c r="A67" s="58"/>
      <c r="B67" s="59"/>
      <c r="C67" s="60"/>
      <c r="D67" s="45"/>
      <c r="E67" s="45"/>
      <c r="F67" s="45"/>
      <c r="G67" s="45"/>
      <c r="H67" s="57"/>
      <c r="I67" s="61"/>
      <c r="J67" s="61"/>
      <c r="K67" s="61"/>
      <c r="L67" s="61"/>
    </row>
    <row r="68" spans="1:12" s="50" customFormat="1" ht="12.75" hidden="1">
      <c r="A68" s="58"/>
      <c r="B68" s="62"/>
      <c r="C68" s="60"/>
      <c r="D68" s="45"/>
      <c r="E68" s="45"/>
      <c r="F68" s="45"/>
      <c r="G68" s="45"/>
      <c r="H68" s="57"/>
      <c r="I68" s="61"/>
      <c r="J68" s="61"/>
      <c r="K68" s="61"/>
      <c r="L68" s="61"/>
    </row>
    <row r="69" spans="1:12" s="1" customFormat="1" ht="12.75" hidden="1">
      <c r="A69" s="42"/>
      <c r="B69" s="39"/>
      <c r="C69" s="44"/>
      <c r="D69" s="45"/>
      <c r="E69" s="45"/>
      <c r="F69" s="45"/>
      <c r="G69" s="45"/>
      <c r="H69" s="57"/>
      <c r="I69" s="61"/>
      <c r="J69" s="61"/>
      <c r="K69" s="61"/>
      <c r="L69" s="61"/>
    </row>
    <row r="70" spans="1:12" s="1" customFormat="1" ht="12.75" hidden="1">
      <c r="A70" s="42"/>
      <c r="B70" s="39"/>
      <c r="C70" s="44"/>
      <c r="D70" s="45"/>
      <c r="E70" s="45"/>
      <c r="F70" s="45"/>
      <c r="G70" s="45"/>
      <c r="H70" s="57"/>
      <c r="I70" s="61"/>
      <c r="J70" s="61"/>
      <c r="K70" s="61"/>
      <c r="L70" s="61"/>
    </row>
    <row r="71" spans="1:12" s="1" customFormat="1" ht="12.75" hidden="1">
      <c r="A71" s="42"/>
      <c r="B71" s="39"/>
      <c r="C71" s="44"/>
      <c r="D71" s="45"/>
      <c r="E71" s="45"/>
      <c r="F71" s="45"/>
      <c r="G71" s="45"/>
      <c r="H71" s="57"/>
      <c r="I71" s="61"/>
      <c r="J71" s="61"/>
      <c r="K71" s="61"/>
      <c r="L71" s="61"/>
    </row>
    <row r="72" spans="1:12" s="51" customFormat="1" ht="12.75" hidden="1">
      <c r="A72" s="42"/>
      <c r="B72" s="39"/>
      <c r="C72" s="44"/>
      <c r="D72" s="45"/>
      <c r="E72" s="45"/>
      <c r="F72" s="45"/>
      <c r="G72" s="45"/>
      <c r="H72" s="57"/>
      <c r="I72" s="61"/>
      <c r="J72" s="61"/>
      <c r="K72" s="61"/>
      <c r="L72" s="61"/>
    </row>
    <row r="73" spans="1:12" s="1" customFormat="1" ht="12.75" hidden="1">
      <c r="A73" s="42"/>
      <c r="B73" s="39"/>
      <c r="C73" s="44"/>
      <c r="D73" s="45"/>
      <c r="E73" s="45"/>
      <c r="F73" s="45"/>
      <c r="G73" s="45"/>
      <c r="H73" s="57"/>
      <c r="I73" s="61"/>
      <c r="J73" s="61"/>
      <c r="K73" s="61"/>
      <c r="L73" s="61"/>
    </row>
    <row r="74" spans="1:12" s="1" customFormat="1" ht="12.75" hidden="1">
      <c r="A74" s="42"/>
      <c r="B74" s="39"/>
      <c r="C74" s="44"/>
      <c r="D74" s="45"/>
      <c r="E74" s="45"/>
      <c r="F74" s="45"/>
      <c r="G74" s="45"/>
      <c r="H74" s="57"/>
      <c r="I74" s="61"/>
      <c r="J74" s="61"/>
      <c r="K74" s="61"/>
      <c r="L74" s="61"/>
    </row>
    <row r="75" spans="1:12" s="1" customFormat="1" ht="12.75" hidden="1">
      <c r="A75" s="42"/>
      <c r="B75" s="39"/>
      <c r="C75" s="44"/>
      <c r="D75" s="45"/>
      <c r="E75" s="45"/>
      <c r="F75" s="45"/>
      <c r="G75" s="45"/>
      <c r="H75" s="57"/>
      <c r="I75" s="61"/>
      <c r="J75" s="61"/>
      <c r="K75" s="61"/>
      <c r="L75" s="61"/>
    </row>
    <row r="76" spans="1:12" s="1" customFormat="1" ht="12.75" hidden="1">
      <c r="A76" s="42"/>
      <c r="B76" s="39"/>
      <c r="C76" s="44"/>
      <c r="D76" s="45"/>
      <c r="E76" s="45"/>
      <c r="F76" s="45"/>
      <c r="G76" s="45"/>
      <c r="H76" s="57"/>
      <c r="I76" s="61"/>
      <c r="J76" s="61"/>
      <c r="K76" s="61"/>
      <c r="L76" s="61"/>
    </row>
    <row r="77" spans="1:12" s="1" customFormat="1" ht="48.75" customHeight="1" hidden="1">
      <c r="A77" s="42"/>
      <c r="B77" s="39"/>
      <c r="C77" s="44"/>
      <c r="D77" s="45"/>
      <c r="E77" s="45"/>
      <c r="F77" s="45"/>
      <c r="G77" s="45"/>
      <c r="H77" s="57"/>
      <c r="I77" s="61"/>
      <c r="J77" s="61"/>
      <c r="K77" s="61"/>
      <c r="L77" s="61"/>
    </row>
    <row r="78" spans="1:12" s="1" customFormat="1" ht="12.75" hidden="1">
      <c r="A78" s="42"/>
      <c r="B78" s="39"/>
      <c r="C78" s="44"/>
      <c r="D78" s="45"/>
      <c r="E78" s="45"/>
      <c r="F78" s="45"/>
      <c r="G78" s="45"/>
      <c r="H78" s="57"/>
      <c r="I78" s="61"/>
      <c r="J78" s="61"/>
      <c r="K78" s="61"/>
      <c r="L78" s="61"/>
    </row>
    <row r="79" spans="1:12" s="1" customFormat="1" ht="12.75" hidden="1">
      <c r="A79" s="42"/>
      <c r="B79" s="39"/>
      <c r="C79" s="63"/>
      <c r="D79" s="45"/>
      <c r="E79" s="45"/>
      <c r="F79" s="45"/>
      <c r="G79" s="45"/>
      <c r="H79" s="57"/>
      <c r="I79" s="61"/>
      <c r="J79" s="61"/>
      <c r="K79" s="61"/>
      <c r="L79" s="61"/>
    </row>
    <row r="80" spans="1:12" s="1" customFormat="1" ht="42.75" customHeight="1" hidden="1">
      <c r="A80" s="42"/>
      <c r="B80" s="39"/>
      <c r="C80" s="63"/>
      <c r="D80" s="45"/>
      <c r="E80" s="45"/>
      <c r="F80" s="45"/>
      <c r="G80" s="45"/>
      <c r="H80" s="57"/>
      <c r="I80" s="61"/>
      <c r="J80" s="61"/>
      <c r="K80" s="61"/>
      <c r="L80" s="61"/>
    </row>
    <row r="81" spans="1:12" s="1" customFormat="1" ht="42.75" customHeight="1" hidden="1">
      <c r="A81" s="42"/>
      <c r="B81" s="39"/>
      <c r="C81" s="63"/>
      <c r="D81" s="45"/>
      <c r="E81" s="45"/>
      <c r="F81" s="45"/>
      <c r="G81" s="45"/>
      <c r="H81" s="57"/>
      <c r="I81" s="61"/>
      <c r="J81" s="64"/>
      <c r="K81" s="64"/>
      <c r="L81" s="64"/>
    </row>
    <row r="82" spans="1:12" s="1" customFormat="1" ht="12.75" hidden="1">
      <c r="A82" s="42"/>
      <c r="B82" s="39"/>
      <c r="C82" s="39"/>
      <c r="D82" s="45"/>
      <c r="E82" s="65"/>
      <c r="F82" s="45"/>
      <c r="G82" s="45"/>
      <c r="H82" s="57"/>
      <c r="I82" s="61"/>
      <c r="J82" s="61"/>
      <c r="K82" s="61"/>
      <c r="L82" s="61"/>
    </row>
    <row r="83" spans="1:12" s="1" customFormat="1" ht="39.75" customHeight="1" hidden="1">
      <c r="A83" s="42"/>
      <c r="B83" s="39"/>
      <c r="C83" s="39"/>
      <c r="D83" s="45"/>
      <c r="E83" s="65"/>
      <c r="F83" s="45"/>
      <c r="G83" s="45"/>
      <c r="H83" s="57"/>
      <c r="I83" s="61"/>
      <c r="J83" s="61"/>
      <c r="K83" s="61"/>
      <c r="L83" s="61"/>
    </row>
    <row r="84" spans="1:12" s="1" customFormat="1" ht="12.75" hidden="1">
      <c r="A84" s="58"/>
      <c r="B84" s="62"/>
      <c r="C84" s="66"/>
      <c r="D84" s="45"/>
      <c r="E84" s="65"/>
      <c r="F84" s="45"/>
      <c r="G84" s="45"/>
      <c r="H84" s="57"/>
      <c r="I84" s="61"/>
      <c r="J84" s="61"/>
      <c r="K84" s="61"/>
      <c r="L84" s="61"/>
    </row>
    <row r="85" spans="1:12" s="1" customFormat="1" ht="12.75" hidden="1">
      <c r="A85" s="42"/>
      <c r="B85" s="39"/>
      <c r="C85" s="44"/>
      <c r="D85" s="45"/>
      <c r="E85" s="65"/>
      <c r="F85" s="45"/>
      <c r="G85" s="45"/>
      <c r="H85" s="57"/>
      <c r="I85" s="61"/>
      <c r="J85" s="61"/>
      <c r="K85" s="61"/>
      <c r="L85" s="61"/>
    </row>
    <row r="86" spans="1:12" s="1" customFormat="1" ht="12.75" hidden="1">
      <c r="A86" s="42"/>
      <c r="B86" s="39"/>
      <c r="C86" s="44"/>
      <c r="D86" s="45"/>
      <c r="E86" s="65"/>
      <c r="F86" s="45"/>
      <c r="G86" s="45"/>
      <c r="H86" s="57"/>
      <c r="I86" s="61"/>
      <c r="J86" s="61"/>
      <c r="K86" s="61"/>
      <c r="L86" s="61"/>
    </row>
    <row r="87" spans="1:12" s="1" customFormat="1" ht="12.75" hidden="1">
      <c r="A87" s="42"/>
      <c r="B87" s="39"/>
      <c r="C87" s="44"/>
      <c r="D87" s="45"/>
      <c r="E87" s="65"/>
      <c r="F87" s="45"/>
      <c r="G87" s="45"/>
      <c r="H87" s="57"/>
      <c r="I87" s="61"/>
      <c r="J87" s="61"/>
      <c r="K87" s="61"/>
      <c r="L87" s="61"/>
    </row>
    <row r="88" spans="1:12" s="1" customFormat="1" ht="12.75" hidden="1">
      <c r="A88" s="42"/>
      <c r="B88" s="39"/>
      <c r="C88" s="44"/>
      <c r="D88" s="45"/>
      <c r="E88" s="65"/>
      <c r="F88" s="45"/>
      <c r="G88" s="45"/>
      <c r="H88" s="57"/>
      <c r="I88" s="61"/>
      <c r="J88" s="61"/>
      <c r="K88" s="61"/>
      <c r="L88" s="61"/>
    </row>
    <row r="89" spans="1:12" s="1" customFormat="1" ht="12.75" hidden="1">
      <c r="A89" s="42"/>
      <c r="B89" s="39"/>
      <c r="C89" s="44"/>
      <c r="D89" s="45"/>
      <c r="E89" s="65"/>
      <c r="F89" s="45"/>
      <c r="G89" s="45"/>
      <c r="H89" s="57"/>
      <c r="I89" s="61"/>
      <c r="J89" s="61"/>
      <c r="K89" s="61"/>
      <c r="L89" s="61"/>
    </row>
    <row r="90" spans="1:12" s="1" customFormat="1" ht="12.75" hidden="1">
      <c r="A90" s="42"/>
      <c r="B90" s="39"/>
      <c r="C90" s="44"/>
      <c r="D90" s="45"/>
      <c r="E90" s="65"/>
      <c r="F90" s="45"/>
      <c r="G90" s="45"/>
      <c r="H90" s="57"/>
      <c r="I90" s="61"/>
      <c r="J90" s="61"/>
      <c r="K90" s="61"/>
      <c r="L90" s="61"/>
    </row>
    <row r="91" spans="1:12" s="1" customFormat="1" ht="12.75" hidden="1">
      <c r="A91" s="42"/>
      <c r="B91" s="39"/>
      <c r="C91" s="44"/>
      <c r="D91" s="45"/>
      <c r="E91" s="65"/>
      <c r="F91" s="45"/>
      <c r="G91" s="45"/>
      <c r="H91" s="57"/>
      <c r="I91" s="61"/>
      <c r="J91" s="61"/>
      <c r="K91" s="61"/>
      <c r="L91" s="61"/>
    </row>
    <row r="92" spans="1:12" s="1" customFormat="1" ht="12.75" hidden="1">
      <c r="A92" s="42"/>
      <c r="B92" s="39"/>
      <c r="C92" s="44"/>
      <c r="D92" s="45"/>
      <c r="E92" s="65"/>
      <c r="F92" s="45"/>
      <c r="G92" s="45"/>
      <c r="H92" s="57"/>
      <c r="I92" s="61"/>
      <c r="J92" s="61"/>
      <c r="K92" s="61"/>
      <c r="L92" s="61"/>
    </row>
    <row r="93" spans="1:12" s="1" customFormat="1" ht="62.25" customHeight="1" hidden="1">
      <c r="A93" s="58"/>
      <c r="B93" s="62"/>
      <c r="C93" s="66"/>
      <c r="D93" s="45"/>
      <c r="E93" s="65"/>
      <c r="F93" s="45"/>
      <c r="G93" s="45"/>
      <c r="H93" s="57"/>
      <c r="I93" s="61"/>
      <c r="J93" s="61"/>
      <c r="K93" s="61"/>
      <c r="L93" s="61"/>
    </row>
    <row r="94" spans="1:12" s="1" customFormat="1" ht="12.75" hidden="1">
      <c r="A94" s="42"/>
      <c r="B94" s="39"/>
      <c r="C94" s="44"/>
      <c r="D94" s="45"/>
      <c r="E94" s="65"/>
      <c r="F94" s="45"/>
      <c r="G94" s="45"/>
      <c r="H94" s="57"/>
      <c r="I94" s="61"/>
      <c r="J94" s="61"/>
      <c r="K94" s="61"/>
      <c r="L94" s="61"/>
    </row>
    <row r="95" spans="1:12" s="1" customFormat="1" ht="12.75" hidden="1">
      <c r="A95" s="42"/>
      <c r="B95" s="39"/>
      <c r="C95" s="44"/>
      <c r="D95" s="45"/>
      <c r="E95" s="65"/>
      <c r="F95" s="45"/>
      <c r="G95" s="45"/>
      <c r="H95" s="57"/>
      <c r="I95" s="61"/>
      <c r="J95" s="61"/>
      <c r="K95" s="61"/>
      <c r="L95" s="61"/>
    </row>
    <row r="96" spans="1:12" s="1" customFormat="1" ht="12.75" hidden="1">
      <c r="A96" s="42"/>
      <c r="B96" s="39"/>
      <c r="C96" s="44"/>
      <c r="D96" s="45"/>
      <c r="E96" s="65"/>
      <c r="F96" s="45"/>
      <c r="G96" s="45"/>
      <c r="H96" s="57"/>
      <c r="I96" s="61"/>
      <c r="J96" s="61"/>
      <c r="K96" s="61"/>
      <c r="L96" s="61"/>
    </row>
    <row r="97" spans="1:12" s="1" customFormat="1" ht="12.75" hidden="1">
      <c r="A97" s="42"/>
      <c r="B97" s="39"/>
      <c r="C97" s="44"/>
      <c r="D97" s="45"/>
      <c r="E97" s="65"/>
      <c r="F97" s="45"/>
      <c r="G97" s="45"/>
      <c r="H97" s="57"/>
      <c r="I97" s="61"/>
      <c r="J97" s="61"/>
      <c r="K97" s="61"/>
      <c r="L97" s="61"/>
    </row>
    <row r="98" spans="1:12" s="1" customFormat="1" ht="12.75" hidden="1">
      <c r="A98" s="42"/>
      <c r="B98" s="39"/>
      <c r="C98" s="44"/>
      <c r="D98" s="45"/>
      <c r="E98" s="65"/>
      <c r="F98" s="45"/>
      <c r="G98" s="45"/>
      <c r="H98" s="57"/>
      <c r="I98" s="61"/>
      <c r="J98" s="61"/>
      <c r="K98" s="61"/>
      <c r="L98" s="61"/>
    </row>
    <row r="99" spans="1:12" s="1" customFormat="1" ht="12.75" hidden="1">
      <c r="A99" s="42"/>
      <c r="B99" s="39"/>
      <c r="C99" s="44"/>
      <c r="D99" s="45"/>
      <c r="E99" s="65"/>
      <c r="F99" s="45"/>
      <c r="G99" s="45"/>
      <c r="H99" s="57"/>
      <c r="I99" s="61"/>
      <c r="J99" s="61"/>
      <c r="K99" s="61"/>
      <c r="L99" s="61"/>
    </row>
    <row r="100" spans="1:12" s="1" customFormat="1" ht="12.75" hidden="1">
      <c r="A100" s="42"/>
      <c r="B100" s="39"/>
      <c r="C100" s="44"/>
      <c r="D100" s="45"/>
      <c r="E100" s="65"/>
      <c r="F100" s="45"/>
      <c r="G100" s="45"/>
      <c r="H100" s="57"/>
      <c r="I100" s="61"/>
      <c r="J100" s="61"/>
      <c r="K100" s="61"/>
      <c r="L100" s="61"/>
    </row>
    <row r="101" spans="1:12" s="1" customFormat="1" ht="12.75" hidden="1">
      <c r="A101" s="42"/>
      <c r="B101" s="39" t="s">
        <v>24</v>
      </c>
      <c r="C101" s="44"/>
      <c r="D101" s="45" t="s">
        <v>20</v>
      </c>
      <c r="E101" s="65">
        <v>13</v>
      </c>
      <c r="F101" s="45" t="s">
        <v>25</v>
      </c>
      <c r="G101" s="45"/>
      <c r="H101" s="57">
        <f>I101+J101+K101+L101</f>
        <v>0</v>
      </c>
      <c r="I101" s="61">
        <f>I111+I118</f>
        <v>0</v>
      </c>
      <c r="J101" s="61">
        <f>J111+J118</f>
        <v>0</v>
      </c>
      <c r="K101" s="61">
        <f>K111+K118</f>
        <v>0</v>
      </c>
      <c r="L101" s="61">
        <f>L111+L118</f>
        <v>0</v>
      </c>
    </row>
    <row r="102" spans="1:12" s="1" customFormat="1" ht="50.25" customHeight="1" hidden="1">
      <c r="A102" s="42"/>
      <c r="B102" s="39"/>
      <c r="C102" s="44"/>
      <c r="D102" s="45"/>
      <c r="E102" s="45"/>
      <c r="F102" s="45"/>
      <c r="G102" s="48"/>
      <c r="H102" s="57"/>
      <c r="I102" s="61"/>
      <c r="J102" s="61"/>
      <c r="K102" s="61"/>
      <c r="L102" s="61"/>
    </row>
    <row r="103" spans="1:12" s="1" customFormat="1" ht="54" customHeight="1" hidden="1">
      <c r="A103" s="42"/>
      <c r="B103" s="39"/>
      <c r="C103" s="44"/>
      <c r="D103" s="45"/>
      <c r="E103" s="45"/>
      <c r="F103" s="45"/>
      <c r="G103" s="45"/>
      <c r="H103" s="57"/>
      <c r="I103" s="61"/>
      <c r="J103" s="61"/>
      <c r="K103" s="61"/>
      <c r="L103" s="61"/>
    </row>
    <row r="104" spans="1:12" s="1" customFormat="1" ht="12.75" hidden="1">
      <c r="A104" s="42"/>
      <c r="B104" s="39"/>
      <c r="C104" s="44"/>
      <c r="D104" s="45"/>
      <c r="E104" s="45"/>
      <c r="F104" s="45"/>
      <c r="G104" s="45"/>
      <c r="H104" s="57"/>
      <c r="I104" s="61"/>
      <c r="J104" s="61"/>
      <c r="K104" s="61"/>
      <c r="L104" s="61"/>
    </row>
    <row r="105" spans="1:12" s="1" customFormat="1" ht="39.75" customHeight="1" hidden="1">
      <c r="A105" s="42"/>
      <c r="B105" s="39"/>
      <c r="C105" s="44"/>
      <c r="D105" s="45"/>
      <c r="E105" s="45"/>
      <c r="F105" s="45"/>
      <c r="G105" s="45"/>
      <c r="H105" s="57"/>
      <c r="I105" s="61"/>
      <c r="J105" s="61"/>
      <c r="K105" s="61"/>
      <c r="L105" s="61"/>
    </row>
    <row r="106" spans="1:12" s="1" customFormat="1" ht="39.75" customHeight="1" hidden="1">
      <c r="A106" s="42"/>
      <c r="B106" s="39"/>
      <c r="C106" s="44"/>
      <c r="D106" s="45"/>
      <c r="E106" s="45"/>
      <c r="F106" s="45"/>
      <c r="G106" s="45"/>
      <c r="H106" s="57"/>
      <c r="I106" s="61"/>
      <c r="J106" s="64"/>
      <c r="K106" s="64"/>
      <c r="L106" s="64"/>
    </row>
    <row r="107" spans="1:12" s="1" customFormat="1" ht="12.75" hidden="1">
      <c r="A107" s="42"/>
      <c r="B107" s="39"/>
      <c r="C107" s="44"/>
      <c r="D107" s="45"/>
      <c r="E107" s="45"/>
      <c r="F107" s="45"/>
      <c r="G107" s="45"/>
      <c r="H107" s="57"/>
      <c r="I107" s="61"/>
      <c r="J107" s="61"/>
      <c r="K107" s="61"/>
      <c r="L107" s="61"/>
    </row>
    <row r="108" spans="1:12" ht="12.75" hidden="1">
      <c r="A108" s="42"/>
      <c r="B108" s="39"/>
      <c r="C108" s="44"/>
      <c r="D108" s="45"/>
      <c r="E108" s="45"/>
      <c r="F108" s="45"/>
      <c r="G108" s="45"/>
      <c r="H108" s="57"/>
      <c r="I108" s="61"/>
      <c r="J108" s="61"/>
      <c r="K108" s="61"/>
      <c r="L108" s="61"/>
    </row>
    <row r="109" spans="1:12" ht="12.75" hidden="1">
      <c r="A109" s="42"/>
      <c r="B109" s="39"/>
      <c r="C109" s="44"/>
      <c r="D109" s="45"/>
      <c r="E109" s="45"/>
      <c r="F109" s="45"/>
      <c r="G109" s="45"/>
      <c r="H109" s="57"/>
      <c r="I109" s="61"/>
      <c r="J109" s="61"/>
      <c r="K109" s="61"/>
      <c r="L109" s="61"/>
    </row>
    <row r="110" spans="1:12" ht="12.75" hidden="1">
      <c r="A110" s="42"/>
      <c r="B110" s="39"/>
      <c r="C110" s="44"/>
      <c r="D110" s="45"/>
      <c r="E110" s="45"/>
      <c r="F110" s="45"/>
      <c r="G110" s="45"/>
      <c r="H110" s="57"/>
      <c r="I110" s="61"/>
      <c r="J110" s="61"/>
      <c r="K110" s="61"/>
      <c r="L110" s="61"/>
    </row>
    <row r="111" spans="1:12" s="50" customFormat="1" ht="39.75" customHeight="1" hidden="1">
      <c r="A111" s="42"/>
      <c r="B111" s="39" t="s">
        <v>73</v>
      </c>
      <c r="C111" s="44"/>
      <c r="D111" s="45" t="s">
        <v>20</v>
      </c>
      <c r="E111" s="45" t="s">
        <v>71</v>
      </c>
      <c r="F111" s="45" t="s">
        <v>74</v>
      </c>
      <c r="G111" s="45"/>
      <c r="H111" s="57">
        <f>SUM(I111:L111)</f>
        <v>0</v>
      </c>
      <c r="I111" s="61">
        <f>I115</f>
        <v>0</v>
      </c>
      <c r="J111" s="61">
        <f>J115</f>
        <v>0</v>
      </c>
      <c r="K111" s="61">
        <f>K115</f>
        <v>0</v>
      </c>
      <c r="L111" s="61">
        <f>L115</f>
        <v>0</v>
      </c>
    </row>
    <row r="112" spans="1:12" s="50" customFormat="1" ht="38.25" hidden="1">
      <c r="A112" s="42"/>
      <c r="B112" s="39" t="s">
        <v>42</v>
      </c>
      <c r="C112" s="44"/>
      <c r="D112" s="45" t="s">
        <v>20</v>
      </c>
      <c r="E112" s="45" t="s">
        <v>71</v>
      </c>
      <c r="F112" s="45" t="s">
        <v>74</v>
      </c>
      <c r="G112" s="45" t="s">
        <v>43</v>
      </c>
      <c r="H112" s="57">
        <f>I112+J112+K112+L112</f>
        <v>0</v>
      </c>
      <c r="I112" s="61">
        <f>I113</f>
        <v>0</v>
      </c>
      <c r="J112" s="61">
        <f aca="true" t="shared" si="11" ref="J112:L113">J113</f>
        <v>0</v>
      </c>
      <c r="K112" s="61">
        <f t="shared" si="11"/>
        <v>0</v>
      </c>
      <c r="L112" s="61">
        <f t="shared" si="11"/>
        <v>0</v>
      </c>
    </row>
    <row r="113" spans="1:12" s="50" customFormat="1" ht="39.75" customHeight="1" hidden="1">
      <c r="A113" s="42"/>
      <c r="B113" s="39" t="s">
        <v>62</v>
      </c>
      <c r="C113" s="44"/>
      <c r="D113" s="45" t="s">
        <v>20</v>
      </c>
      <c r="E113" s="45" t="s">
        <v>71</v>
      </c>
      <c r="F113" s="45" t="s">
        <v>74</v>
      </c>
      <c r="G113" s="45" t="s">
        <v>45</v>
      </c>
      <c r="H113" s="57">
        <f>I113+J113+K113+L113</f>
        <v>0</v>
      </c>
      <c r="I113" s="61">
        <f>I114</f>
        <v>0</v>
      </c>
      <c r="J113" s="61">
        <f t="shared" si="11"/>
        <v>0</v>
      </c>
      <c r="K113" s="61">
        <f t="shared" si="11"/>
        <v>0</v>
      </c>
      <c r="L113" s="61">
        <f t="shared" si="11"/>
        <v>0</v>
      </c>
    </row>
    <row r="114" spans="1:12" s="50" customFormat="1" ht="39.75" customHeight="1" hidden="1">
      <c r="A114" s="42"/>
      <c r="B114" s="39" t="s">
        <v>46</v>
      </c>
      <c r="C114" s="44"/>
      <c r="D114" s="45" t="s">
        <v>20</v>
      </c>
      <c r="E114" s="45" t="s">
        <v>71</v>
      </c>
      <c r="F114" s="45" t="s">
        <v>74</v>
      </c>
      <c r="G114" s="45" t="s">
        <v>47</v>
      </c>
      <c r="H114" s="57">
        <f>I114+J114+K114+L114</f>
        <v>0</v>
      </c>
      <c r="I114" s="61">
        <v>0</v>
      </c>
      <c r="J114" s="61">
        <f>'[1]приложение 7(корректировка)'!J146</f>
        <v>0</v>
      </c>
      <c r="K114" s="61">
        <f>'[1]приложение 7(корректировка)'!K146</f>
        <v>0</v>
      </c>
      <c r="L114" s="61">
        <f>'[1]приложение 7(корректировка)'!L146</f>
        <v>0</v>
      </c>
    </row>
    <row r="115" spans="1:12" s="50" customFormat="1" ht="15.75" customHeight="1" hidden="1">
      <c r="A115" s="42"/>
      <c r="B115" s="43" t="s">
        <v>48</v>
      </c>
      <c r="C115" s="67"/>
      <c r="D115" s="45" t="s">
        <v>20</v>
      </c>
      <c r="E115" s="45" t="s">
        <v>71</v>
      </c>
      <c r="F115" s="45" t="s">
        <v>74</v>
      </c>
      <c r="G115" s="45" t="s">
        <v>49</v>
      </c>
      <c r="H115" s="57">
        <f aca="true" t="shared" si="12" ref="H115:H131">I115+J115+K115+L115</f>
        <v>0</v>
      </c>
      <c r="I115" s="61">
        <f>I116</f>
        <v>0</v>
      </c>
      <c r="J115" s="61">
        <f aca="true" t="shared" si="13" ref="J115:L116">J116</f>
        <v>0</v>
      </c>
      <c r="K115" s="61">
        <f t="shared" si="13"/>
        <v>0</v>
      </c>
      <c r="L115" s="61">
        <f t="shared" si="13"/>
        <v>0</v>
      </c>
    </row>
    <row r="116" spans="1:12" s="50" customFormat="1" ht="27" customHeight="1" hidden="1">
      <c r="A116" s="42"/>
      <c r="B116" s="43" t="s">
        <v>50</v>
      </c>
      <c r="C116" s="67"/>
      <c r="D116" s="45" t="s">
        <v>20</v>
      </c>
      <c r="E116" s="45" t="s">
        <v>71</v>
      </c>
      <c r="F116" s="45" t="s">
        <v>74</v>
      </c>
      <c r="G116" s="45" t="s">
        <v>51</v>
      </c>
      <c r="H116" s="57">
        <f t="shared" si="12"/>
        <v>0</v>
      </c>
      <c r="I116" s="61">
        <f>I117</f>
        <v>0</v>
      </c>
      <c r="J116" s="61">
        <f t="shared" si="13"/>
        <v>0</v>
      </c>
      <c r="K116" s="61">
        <f t="shared" si="13"/>
        <v>0</v>
      </c>
      <c r="L116" s="61">
        <f t="shared" si="13"/>
        <v>0</v>
      </c>
    </row>
    <row r="117" spans="1:12" s="50" customFormat="1" ht="27.75" customHeight="1" hidden="1">
      <c r="A117" s="42"/>
      <c r="B117" s="43" t="s">
        <v>52</v>
      </c>
      <c r="C117" s="67"/>
      <c r="D117" s="45" t="s">
        <v>20</v>
      </c>
      <c r="E117" s="45" t="s">
        <v>71</v>
      </c>
      <c r="F117" s="45" t="s">
        <v>74</v>
      </c>
      <c r="G117" s="45" t="s">
        <v>53</v>
      </c>
      <c r="H117" s="57">
        <f t="shared" si="12"/>
        <v>0</v>
      </c>
      <c r="I117" s="61">
        <v>0</v>
      </c>
      <c r="J117" s="61">
        <v>0</v>
      </c>
      <c r="K117" s="61">
        <v>0</v>
      </c>
      <c r="L117" s="61">
        <v>0</v>
      </c>
    </row>
    <row r="118" spans="1:12" s="50" customFormat="1" ht="50.25" customHeight="1" hidden="1">
      <c r="A118" s="42"/>
      <c r="B118" s="39" t="s">
        <v>75</v>
      </c>
      <c r="C118" s="44"/>
      <c r="D118" s="45" t="s">
        <v>20</v>
      </c>
      <c r="E118" s="45" t="s">
        <v>71</v>
      </c>
      <c r="F118" s="45" t="s">
        <v>76</v>
      </c>
      <c r="G118" s="48"/>
      <c r="H118" s="57">
        <f t="shared" si="12"/>
        <v>0</v>
      </c>
      <c r="I118" s="61">
        <f>I119</f>
        <v>0</v>
      </c>
      <c r="J118" s="47">
        <f aca="true" t="shared" si="14" ref="J118:L120">J119</f>
        <v>0</v>
      </c>
      <c r="K118" s="47">
        <f t="shared" si="14"/>
        <v>0</v>
      </c>
      <c r="L118" s="47">
        <f t="shared" si="14"/>
        <v>0</v>
      </c>
    </row>
    <row r="119" spans="1:12" s="50" customFormat="1" ht="54" customHeight="1" hidden="1">
      <c r="A119" s="42"/>
      <c r="B119" s="39" t="s">
        <v>77</v>
      </c>
      <c r="C119" s="44"/>
      <c r="D119" s="45" t="s">
        <v>20</v>
      </c>
      <c r="E119" s="45" t="s">
        <v>71</v>
      </c>
      <c r="F119" s="45" t="s">
        <v>76</v>
      </c>
      <c r="G119" s="45"/>
      <c r="H119" s="57">
        <f t="shared" si="12"/>
        <v>0</v>
      </c>
      <c r="I119" s="61">
        <f>I120</f>
        <v>0</v>
      </c>
      <c r="J119" s="47">
        <f t="shared" si="14"/>
        <v>0</v>
      </c>
      <c r="K119" s="47">
        <f t="shared" si="14"/>
        <v>0</v>
      </c>
      <c r="L119" s="47">
        <f t="shared" si="14"/>
        <v>0</v>
      </c>
    </row>
    <row r="120" spans="1:12" s="50" customFormat="1" ht="38.25" hidden="1">
      <c r="A120" s="42"/>
      <c r="B120" s="39" t="s">
        <v>42</v>
      </c>
      <c r="C120" s="44"/>
      <c r="D120" s="45" t="s">
        <v>20</v>
      </c>
      <c r="E120" s="45" t="s">
        <v>71</v>
      </c>
      <c r="F120" s="45" t="s">
        <v>76</v>
      </c>
      <c r="G120" s="45" t="s">
        <v>43</v>
      </c>
      <c r="H120" s="57">
        <f t="shared" si="12"/>
        <v>0</v>
      </c>
      <c r="I120" s="61">
        <f>I121</f>
        <v>0</v>
      </c>
      <c r="J120" s="47">
        <f t="shared" si="14"/>
        <v>0</v>
      </c>
      <c r="K120" s="47">
        <f t="shared" si="14"/>
        <v>0</v>
      </c>
      <c r="L120" s="47">
        <f t="shared" si="14"/>
        <v>0</v>
      </c>
    </row>
    <row r="121" spans="1:12" s="50" customFormat="1" ht="39.75" customHeight="1" hidden="1">
      <c r="A121" s="42"/>
      <c r="B121" s="39" t="s">
        <v>62</v>
      </c>
      <c r="C121" s="44"/>
      <c r="D121" s="45" t="s">
        <v>20</v>
      </c>
      <c r="E121" s="45" t="s">
        <v>71</v>
      </c>
      <c r="F121" s="45" t="s">
        <v>76</v>
      </c>
      <c r="G121" s="45" t="s">
        <v>45</v>
      </c>
      <c r="H121" s="57">
        <f t="shared" si="12"/>
        <v>0</v>
      </c>
      <c r="I121" s="61">
        <f>I122+I123</f>
        <v>0</v>
      </c>
      <c r="J121" s="47">
        <f aca="true" t="shared" si="15" ref="J121:L122">J123</f>
        <v>0</v>
      </c>
      <c r="K121" s="47">
        <f t="shared" si="15"/>
        <v>0</v>
      </c>
      <c r="L121" s="47">
        <f t="shared" si="15"/>
        <v>0</v>
      </c>
    </row>
    <row r="122" spans="1:12" s="50" customFormat="1" ht="39.75" customHeight="1" hidden="1">
      <c r="A122" s="42"/>
      <c r="B122" s="39" t="s">
        <v>119</v>
      </c>
      <c r="C122" s="44"/>
      <c r="D122" s="45" t="s">
        <v>20</v>
      </c>
      <c r="E122" s="45" t="s">
        <v>71</v>
      </c>
      <c r="F122" s="45" t="s">
        <v>76</v>
      </c>
      <c r="G122" s="45" t="s">
        <v>120</v>
      </c>
      <c r="H122" s="57">
        <f t="shared" si="12"/>
        <v>0</v>
      </c>
      <c r="I122" s="61">
        <v>0</v>
      </c>
      <c r="J122" s="47">
        <f t="shared" si="15"/>
        <v>0</v>
      </c>
      <c r="K122" s="47">
        <f t="shared" si="15"/>
        <v>0</v>
      </c>
      <c r="L122" s="47">
        <f t="shared" si="15"/>
        <v>0</v>
      </c>
    </row>
    <row r="123" spans="1:12" s="50" customFormat="1" ht="39.75" customHeight="1" hidden="1">
      <c r="A123" s="42"/>
      <c r="B123" s="39" t="s">
        <v>46</v>
      </c>
      <c r="C123" s="44"/>
      <c r="D123" s="45" t="s">
        <v>20</v>
      </c>
      <c r="E123" s="45" t="s">
        <v>71</v>
      </c>
      <c r="F123" s="45" t="s">
        <v>76</v>
      </c>
      <c r="G123" s="45" t="s">
        <v>47</v>
      </c>
      <c r="H123" s="57">
        <f t="shared" si="12"/>
        <v>0</v>
      </c>
      <c r="I123" s="61">
        <v>0</v>
      </c>
      <c r="J123" s="47">
        <v>0</v>
      </c>
      <c r="K123" s="47">
        <v>0</v>
      </c>
      <c r="L123" s="47">
        <v>0</v>
      </c>
    </row>
    <row r="124" spans="1:12" s="2" customFormat="1" ht="32.25" customHeight="1" hidden="1">
      <c r="A124" s="55"/>
      <c r="B124" s="30" t="s">
        <v>78</v>
      </c>
      <c r="C124" s="44"/>
      <c r="D124" s="48" t="s">
        <v>39</v>
      </c>
      <c r="E124" s="48" t="s">
        <v>21</v>
      </c>
      <c r="F124" s="48"/>
      <c r="G124" s="48"/>
      <c r="H124" s="57">
        <f t="shared" si="12"/>
        <v>0</v>
      </c>
      <c r="I124" s="57">
        <f>I125</f>
        <v>0</v>
      </c>
      <c r="J124" s="57">
        <f>J125</f>
        <v>0</v>
      </c>
      <c r="K124" s="57">
        <f>K125</f>
        <v>0</v>
      </c>
      <c r="L124" s="57">
        <f>L125</f>
        <v>0</v>
      </c>
    </row>
    <row r="125" spans="1:12" s="2" customFormat="1" ht="38.25" hidden="1">
      <c r="A125" s="55"/>
      <c r="B125" s="30" t="s">
        <v>79</v>
      </c>
      <c r="C125" s="44"/>
      <c r="D125" s="48" t="s">
        <v>39</v>
      </c>
      <c r="E125" s="48" t="s">
        <v>80</v>
      </c>
      <c r="F125" s="48"/>
      <c r="G125" s="48"/>
      <c r="H125" s="57">
        <f t="shared" si="12"/>
        <v>0</v>
      </c>
      <c r="I125" s="57">
        <f>I126</f>
        <v>0</v>
      </c>
      <c r="J125" s="57">
        <f>J126</f>
        <v>0</v>
      </c>
      <c r="K125" s="57">
        <f>K126</f>
        <v>0</v>
      </c>
      <c r="L125" s="57">
        <f>L126</f>
        <v>0</v>
      </c>
    </row>
    <row r="126" spans="1:12" s="1" customFormat="1" ht="76.5" hidden="1">
      <c r="A126" s="42"/>
      <c r="B126" s="39" t="s">
        <v>81</v>
      </c>
      <c r="C126" s="63"/>
      <c r="D126" s="45" t="s">
        <v>39</v>
      </c>
      <c r="E126" s="45" t="s">
        <v>80</v>
      </c>
      <c r="F126" s="45" t="s">
        <v>82</v>
      </c>
      <c r="G126" s="45"/>
      <c r="H126" s="57">
        <f t="shared" si="12"/>
        <v>0</v>
      </c>
      <c r="I126" s="61">
        <f>I127</f>
        <v>0</v>
      </c>
      <c r="J126" s="68">
        <f aca="true" t="shared" si="16" ref="I126:L130">J127</f>
        <v>0</v>
      </c>
      <c r="K126" s="68">
        <f t="shared" si="16"/>
        <v>0</v>
      </c>
      <c r="L126" s="68">
        <f t="shared" si="16"/>
        <v>0</v>
      </c>
    </row>
    <row r="127" spans="1:12" s="1" customFormat="1" ht="76.5" hidden="1">
      <c r="A127" s="42"/>
      <c r="B127" s="39" t="s">
        <v>83</v>
      </c>
      <c r="C127" s="63"/>
      <c r="D127" s="45" t="s">
        <v>39</v>
      </c>
      <c r="E127" s="45" t="s">
        <v>80</v>
      </c>
      <c r="F127" s="45" t="s">
        <v>84</v>
      </c>
      <c r="G127" s="45"/>
      <c r="H127" s="57">
        <f t="shared" si="12"/>
        <v>0</v>
      </c>
      <c r="I127" s="61">
        <f t="shared" si="16"/>
        <v>0</v>
      </c>
      <c r="J127" s="68">
        <v>0</v>
      </c>
      <c r="K127" s="68">
        <f t="shared" si="16"/>
        <v>0</v>
      </c>
      <c r="L127" s="68">
        <f t="shared" si="16"/>
        <v>0</v>
      </c>
    </row>
    <row r="128" spans="1:12" s="1" customFormat="1" ht="76.5" hidden="1">
      <c r="A128" s="42"/>
      <c r="B128" s="30" t="s">
        <v>99</v>
      </c>
      <c r="C128" s="63"/>
      <c r="D128" s="45" t="s">
        <v>39</v>
      </c>
      <c r="E128" s="45" t="s">
        <v>80</v>
      </c>
      <c r="F128" s="45" t="s">
        <v>85</v>
      </c>
      <c r="G128" s="45"/>
      <c r="H128" s="57">
        <f t="shared" si="12"/>
        <v>0</v>
      </c>
      <c r="I128" s="61">
        <f t="shared" si="16"/>
        <v>0</v>
      </c>
      <c r="J128" s="68">
        <f t="shared" si="16"/>
        <v>0</v>
      </c>
      <c r="K128" s="68">
        <f t="shared" si="16"/>
        <v>0</v>
      </c>
      <c r="L128" s="68">
        <f t="shared" si="16"/>
        <v>0</v>
      </c>
    </row>
    <row r="129" spans="1:12" s="1" customFormat="1" ht="38.25" hidden="1">
      <c r="A129" s="42"/>
      <c r="B129" s="39" t="s">
        <v>42</v>
      </c>
      <c r="C129" s="63"/>
      <c r="D129" s="45" t="s">
        <v>39</v>
      </c>
      <c r="E129" s="45" t="s">
        <v>80</v>
      </c>
      <c r="F129" s="45" t="s">
        <v>85</v>
      </c>
      <c r="G129" s="45" t="s">
        <v>43</v>
      </c>
      <c r="H129" s="57">
        <f t="shared" si="12"/>
        <v>0</v>
      </c>
      <c r="I129" s="61">
        <f t="shared" si="16"/>
        <v>0</v>
      </c>
      <c r="J129" s="68">
        <f t="shared" si="16"/>
        <v>0</v>
      </c>
      <c r="K129" s="68">
        <f t="shared" si="16"/>
        <v>0</v>
      </c>
      <c r="L129" s="68">
        <f t="shared" si="16"/>
        <v>0</v>
      </c>
    </row>
    <row r="130" spans="1:12" s="1" customFormat="1" ht="38.25" hidden="1">
      <c r="A130" s="42"/>
      <c r="B130" s="39" t="s">
        <v>62</v>
      </c>
      <c r="C130" s="63"/>
      <c r="D130" s="45" t="s">
        <v>39</v>
      </c>
      <c r="E130" s="45" t="s">
        <v>80</v>
      </c>
      <c r="F130" s="45" t="s">
        <v>85</v>
      </c>
      <c r="G130" s="45" t="s">
        <v>45</v>
      </c>
      <c r="H130" s="57">
        <f t="shared" si="12"/>
        <v>0</v>
      </c>
      <c r="I130" s="61">
        <f t="shared" si="16"/>
        <v>0</v>
      </c>
      <c r="J130" s="68">
        <f t="shared" si="16"/>
        <v>0</v>
      </c>
      <c r="K130" s="68">
        <f t="shared" si="16"/>
        <v>0</v>
      </c>
      <c r="L130" s="68">
        <f t="shared" si="16"/>
        <v>0</v>
      </c>
    </row>
    <row r="131" spans="1:12" s="1" customFormat="1" ht="38.25" hidden="1">
      <c r="A131" s="42"/>
      <c r="B131" s="39" t="s">
        <v>46</v>
      </c>
      <c r="C131" s="63"/>
      <c r="D131" s="45" t="s">
        <v>39</v>
      </c>
      <c r="E131" s="45" t="s">
        <v>80</v>
      </c>
      <c r="F131" s="45" t="s">
        <v>85</v>
      </c>
      <c r="G131" s="45" t="s">
        <v>47</v>
      </c>
      <c r="H131" s="57">
        <f t="shared" si="12"/>
        <v>0</v>
      </c>
      <c r="I131" s="61">
        <v>0</v>
      </c>
      <c r="J131" s="68">
        <v>0</v>
      </c>
      <c r="K131" s="68"/>
      <c r="L131" s="68">
        <v>0</v>
      </c>
    </row>
    <row r="132" spans="1:12" s="50" customFormat="1" ht="12.75" hidden="1">
      <c r="A132" s="42"/>
      <c r="B132" s="39"/>
      <c r="C132" s="49"/>
      <c r="D132" s="45"/>
      <c r="E132" s="45"/>
      <c r="F132" s="45"/>
      <c r="G132" s="45"/>
      <c r="H132" s="57"/>
      <c r="I132" s="61"/>
      <c r="J132" s="61"/>
      <c r="K132" s="61"/>
      <c r="L132" s="61"/>
    </row>
    <row r="133" spans="1:12" s="50" customFormat="1" ht="12.75" hidden="1">
      <c r="A133" s="42"/>
      <c r="B133" s="39"/>
      <c r="C133" s="63"/>
      <c r="D133" s="45"/>
      <c r="E133" s="45"/>
      <c r="F133" s="45"/>
      <c r="G133" s="45"/>
      <c r="H133" s="57"/>
      <c r="I133" s="61"/>
      <c r="J133" s="61"/>
      <c r="K133" s="61"/>
      <c r="L133" s="61"/>
    </row>
    <row r="134" spans="1:12" s="50" customFormat="1" ht="12.75" hidden="1">
      <c r="A134" s="42"/>
      <c r="B134" s="39"/>
      <c r="C134" s="63"/>
      <c r="D134" s="45"/>
      <c r="E134" s="45"/>
      <c r="F134" s="45"/>
      <c r="G134" s="45"/>
      <c r="H134" s="57"/>
      <c r="I134" s="61"/>
      <c r="J134" s="61"/>
      <c r="K134" s="61"/>
      <c r="L134" s="61"/>
    </row>
    <row r="135" spans="1:12" s="50" customFormat="1" ht="12.75" hidden="1">
      <c r="A135" s="42"/>
      <c r="B135" s="39"/>
      <c r="C135" s="63"/>
      <c r="D135" s="45"/>
      <c r="E135" s="45"/>
      <c r="F135" s="45"/>
      <c r="G135" s="45"/>
      <c r="H135" s="69"/>
      <c r="I135" s="68"/>
      <c r="J135" s="68"/>
      <c r="K135" s="68"/>
      <c r="L135" s="68"/>
    </row>
    <row r="136" spans="1:12" s="50" customFormat="1" ht="12.75" hidden="1">
      <c r="A136" s="42"/>
      <c r="B136" s="39"/>
      <c r="C136" s="63"/>
      <c r="D136" s="45"/>
      <c r="E136" s="45"/>
      <c r="F136" s="45"/>
      <c r="G136" s="45"/>
      <c r="H136" s="69"/>
      <c r="I136" s="68"/>
      <c r="J136" s="68"/>
      <c r="K136" s="68"/>
      <c r="L136" s="68"/>
    </row>
    <row r="137" spans="1:12" s="50" customFormat="1" ht="12.75" hidden="1">
      <c r="A137" s="42"/>
      <c r="B137" s="39"/>
      <c r="C137" s="63"/>
      <c r="D137" s="45"/>
      <c r="E137" s="45"/>
      <c r="F137" s="45"/>
      <c r="G137" s="45"/>
      <c r="H137" s="69"/>
      <c r="I137" s="68"/>
      <c r="J137" s="68"/>
      <c r="K137" s="68"/>
      <c r="L137" s="68"/>
    </row>
    <row r="138" spans="1:12" s="50" customFormat="1" ht="12.75" hidden="1">
      <c r="A138" s="42"/>
      <c r="B138" s="39"/>
      <c r="C138" s="63"/>
      <c r="D138" s="45"/>
      <c r="E138" s="45"/>
      <c r="F138" s="45"/>
      <c r="G138" s="45"/>
      <c r="H138" s="69"/>
      <c r="I138" s="68"/>
      <c r="J138" s="68"/>
      <c r="K138" s="68"/>
      <c r="L138" s="68"/>
    </row>
    <row r="139" spans="1:12" s="50" customFormat="1" ht="12.75" hidden="1">
      <c r="A139" s="42"/>
      <c r="B139" s="39"/>
      <c r="C139" s="63"/>
      <c r="D139" s="45"/>
      <c r="E139" s="45"/>
      <c r="F139" s="45"/>
      <c r="G139" s="45"/>
      <c r="H139" s="69"/>
      <c r="I139" s="68"/>
      <c r="J139" s="70"/>
      <c r="K139" s="70"/>
      <c r="L139" s="70"/>
    </row>
    <row r="140" spans="1:12" s="50" customFormat="1" ht="12.75" hidden="1">
      <c r="A140" s="42"/>
      <c r="B140" s="39"/>
      <c r="C140" s="63"/>
      <c r="D140" s="45"/>
      <c r="E140" s="45"/>
      <c r="F140" s="45"/>
      <c r="G140" s="45"/>
      <c r="H140" s="69"/>
      <c r="I140" s="68"/>
      <c r="J140" s="68"/>
      <c r="K140" s="68"/>
      <c r="L140" s="68"/>
    </row>
    <row r="141" spans="1:12" s="3" customFormat="1" ht="15.75" customHeight="1">
      <c r="A141" s="55"/>
      <c r="B141" s="56" t="s">
        <v>86</v>
      </c>
      <c r="C141" s="44"/>
      <c r="D141" s="48" t="s">
        <v>87</v>
      </c>
      <c r="E141" s="48" t="s">
        <v>21</v>
      </c>
      <c r="F141" s="48"/>
      <c r="G141" s="48"/>
      <c r="H141" s="57">
        <f>I141+J141+K141+L141</f>
        <v>0</v>
      </c>
      <c r="I141" s="57">
        <f>I142+I158+I164</f>
        <v>0</v>
      </c>
      <c r="J141" s="57">
        <f>J142+J158+J164</f>
        <v>0</v>
      </c>
      <c r="K141" s="57">
        <f>K142+K158+K164</f>
        <v>0</v>
      </c>
      <c r="L141" s="57">
        <f>L142+L158+L164</f>
        <v>0</v>
      </c>
    </row>
    <row r="142" spans="1:12" s="2" customFormat="1" ht="12.75" customHeight="1" hidden="1">
      <c r="A142" s="55"/>
      <c r="B142" s="56" t="s">
        <v>88</v>
      </c>
      <c r="C142" s="44"/>
      <c r="D142" s="48" t="s">
        <v>87</v>
      </c>
      <c r="E142" s="48" t="s">
        <v>89</v>
      </c>
      <c r="F142" s="48"/>
      <c r="G142" s="48"/>
      <c r="H142" s="57">
        <f>I142+J142+K142+L142</f>
        <v>0</v>
      </c>
      <c r="I142" s="57">
        <f>I143</f>
        <v>0</v>
      </c>
      <c r="J142" s="57">
        <f>J143</f>
        <v>0</v>
      </c>
      <c r="K142" s="57">
        <f>K143</f>
        <v>0</v>
      </c>
      <c r="L142" s="57">
        <f>L143</f>
        <v>0</v>
      </c>
    </row>
    <row r="143" spans="1:12" s="2" customFormat="1" ht="12.75" customHeight="1" hidden="1">
      <c r="A143" s="55"/>
      <c r="B143" s="56" t="s">
        <v>24</v>
      </c>
      <c r="C143" s="44"/>
      <c r="D143" s="48" t="s">
        <v>87</v>
      </c>
      <c r="E143" s="48" t="s">
        <v>89</v>
      </c>
      <c r="F143" s="48" t="s">
        <v>25</v>
      </c>
      <c r="G143" s="48"/>
      <c r="H143" s="57">
        <f>I143+J143+K143+L143</f>
        <v>0</v>
      </c>
      <c r="I143" s="57">
        <f>I144</f>
        <v>0</v>
      </c>
      <c r="J143" s="57">
        <f>J144</f>
        <v>0</v>
      </c>
      <c r="K143" s="57">
        <f>K144</f>
        <v>0</v>
      </c>
      <c r="L143" s="57">
        <f>L144</f>
        <v>0</v>
      </c>
    </row>
    <row r="144" spans="1:12" s="1" customFormat="1" ht="15.75" customHeight="1" hidden="1">
      <c r="A144" s="42"/>
      <c r="B144" s="49" t="s">
        <v>90</v>
      </c>
      <c r="C144" s="63"/>
      <c r="D144" s="45" t="s">
        <v>87</v>
      </c>
      <c r="E144" s="45" t="s">
        <v>89</v>
      </c>
      <c r="F144" s="45" t="s">
        <v>91</v>
      </c>
      <c r="G144" s="45"/>
      <c r="H144" s="57">
        <f>I144+J144+K144+L144</f>
        <v>0</v>
      </c>
      <c r="I144" s="61">
        <f aca="true" t="shared" si="17" ref="I144:L145">I145</f>
        <v>0</v>
      </c>
      <c r="J144" s="68">
        <f t="shared" si="17"/>
        <v>0</v>
      </c>
      <c r="K144" s="68">
        <f t="shared" si="17"/>
        <v>0</v>
      </c>
      <c r="L144" s="68">
        <f t="shared" si="17"/>
        <v>0</v>
      </c>
    </row>
    <row r="145" spans="1:12" s="1" customFormat="1" ht="15.75" customHeight="1" hidden="1">
      <c r="A145" s="42"/>
      <c r="B145" s="39" t="s">
        <v>48</v>
      </c>
      <c r="C145" s="63"/>
      <c r="D145" s="45" t="s">
        <v>87</v>
      </c>
      <c r="E145" s="45" t="s">
        <v>89</v>
      </c>
      <c r="F145" s="45" t="s">
        <v>91</v>
      </c>
      <c r="G145" s="45" t="s">
        <v>49</v>
      </c>
      <c r="H145" s="57">
        <f>I145+J145+K145+L145</f>
        <v>0</v>
      </c>
      <c r="I145" s="61">
        <f t="shared" si="17"/>
        <v>0</v>
      </c>
      <c r="J145" s="68">
        <f t="shared" si="17"/>
        <v>0</v>
      </c>
      <c r="K145" s="68">
        <f t="shared" si="17"/>
        <v>0</v>
      </c>
      <c r="L145" s="68">
        <f t="shared" si="17"/>
        <v>0</v>
      </c>
    </row>
    <row r="146" spans="1:12" s="1" customFormat="1" ht="63" customHeight="1" hidden="1">
      <c r="A146" s="42"/>
      <c r="B146" s="39" t="s">
        <v>92</v>
      </c>
      <c r="C146" s="63"/>
      <c r="D146" s="45" t="s">
        <v>87</v>
      </c>
      <c r="E146" s="45" t="s">
        <v>89</v>
      </c>
      <c r="F146" s="45" t="s">
        <v>91</v>
      </c>
      <c r="G146" s="45" t="s">
        <v>93</v>
      </c>
      <c r="H146" s="57">
        <f>I146+J146+K146+L146</f>
        <v>0</v>
      </c>
      <c r="I146" s="61">
        <v>0</v>
      </c>
      <c r="J146" s="70">
        <f>'[1]приложение 7(корректировка)'!J145</f>
        <v>0</v>
      </c>
      <c r="K146" s="70">
        <f>'[1]приложение 7(корректировка)'!K145</f>
        <v>0</v>
      </c>
      <c r="L146" s="70">
        <f>'[1]приложение 7(корректировка)'!L145</f>
        <v>0</v>
      </c>
    </row>
    <row r="147" spans="1:12" s="28" customFormat="1" ht="12.75">
      <c r="A147" s="55"/>
      <c r="B147" s="30" t="s">
        <v>200</v>
      </c>
      <c r="C147" s="44"/>
      <c r="D147" s="48" t="s">
        <v>87</v>
      </c>
      <c r="E147" s="48" t="s">
        <v>201</v>
      </c>
      <c r="F147" s="48"/>
      <c r="G147" s="48"/>
      <c r="H147" s="57">
        <f>SUM(I147:L147)</f>
        <v>0</v>
      </c>
      <c r="I147" s="57">
        <f>I148+I153</f>
        <v>0</v>
      </c>
      <c r="J147" s="57">
        <f>J148+J153</f>
        <v>0</v>
      </c>
      <c r="K147" s="57">
        <f>K148+K153</f>
        <v>0</v>
      </c>
      <c r="L147" s="57">
        <f>L148+L153</f>
        <v>0</v>
      </c>
    </row>
    <row r="148" spans="1:12" ht="74.25" customHeight="1">
      <c r="A148" s="58"/>
      <c r="B148" s="39" t="s">
        <v>202</v>
      </c>
      <c r="C148" s="60"/>
      <c r="D148" s="45" t="s">
        <v>87</v>
      </c>
      <c r="E148" s="45" t="s">
        <v>201</v>
      </c>
      <c r="F148" s="45" t="s">
        <v>203</v>
      </c>
      <c r="G148" s="45"/>
      <c r="H148" s="57">
        <f>I148+J148+K148+L148</f>
        <v>-1300</v>
      </c>
      <c r="I148" s="61">
        <f>I149</f>
        <v>-1300</v>
      </c>
      <c r="J148" s="61">
        <f>J149</f>
        <v>0</v>
      </c>
      <c r="K148" s="61">
        <f>K149</f>
        <v>0</v>
      </c>
      <c r="L148" s="61">
        <f>L149</f>
        <v>0</v>
      </c>
    </row>
    <row r="149" spans="1:12" ht="25.5">
      <c r="A149" s="42"/>
      <c r="B149" s="39" t="s">
        <v>143</v>
      </c>
      <c r="C149" s="44"/>
      <c r="D149" s="45" t="s">
        <v>87</v>
      </c>
      <c r="E149" s="45" t="s">
        <v>201</v>
      </c>
      <c r="F149" s="45" t="s">
        <v>204</v>
      </c>
      <c r="G149" s="45"/>
      <c r="H149" s="57">
        <f>I149+J149+K149+L149</f>
        <v>-1300</v>
      </c>
      <c r="I149" s="61">
        <f>I150</f>
        <v>-1300</v>
      </c>
      <c r="J149" s="61">
        <f>J150</f>
        <v>0</v>
      </c>
      <c r="K149" s="61">
        <f>K150</f>
        <v>0</v>
      </c>
      <c r="L149" s="61">
        <f>L150</f>
        <v>0</v>
      </c>
    </row>
    <row r="150" spans="1:12" ht="25.5">
      <c r="A150" s="42"/>
      <c r="B150" s="39" t="s">
        <v>58</v>
      </c>
      <c r="C150" s="39"/>
      <c r="D150" s="45" t="s">
        <v>87</v>
      </c>
      <c r="E150" s="45" t="s">
        <v>201</v>
      </c>
      <c r="F150" s="45" t="s">
        <v>204</v>
      </c>
      <c r="G150" s="45" t="s">
        <v>43</v>
      </c>
      <c r="H150" s="57">
        <f>I150+J150+K150+L150</f>
        <v>-1300</v>
      </c>
      <c r="I150" s="61">
        <f>I151</f>
        <v>-1300</v>
      </c>
      <c r="J150" s="61">
        <f>J151</f>
        <v>0</v>
      </c>
      <c r="K150" s="61">
        <f>K151</f>
        <v>0</v>
      </c>
      <c r="L150" s="61">
        <f>L151</f>
        <v>0</v>
      </c>
    </row>
    <row r="151" spans="1:12" ht="38.25">
      <c r="A151" s="42"/>
      <c r="B151" s="39" t="s">
        <v>62</v>
      </c>
      <c r="C151" s="39"/>
      <c r="D151" s="45" t="s">
        <v>87</v>
      </c>
      <c r="E151" s="45" t="s">
        <v>201</v>
      </c>
      <c r="F151" s="45" t="s">
        <v>204</v>
      </c>
      <c r="G151" s="45" t="s">
        <v>45</v>
      </c>
      <c r="H151" s="57">
        <f>I151+J151+K151+L151</f>
        <v>-1300</v>
      </c>
      <c r="I151" s="61">
        <f>I152</f>
        <v>-1300</v>
      </c>
      <c r="J151" s="61">
        <f>J154</f>
        <v>0</v>
      </c>
      <c r="K151" s="61">
        <f>K154</f>
        <v>0</v>
      </c>
      <c r="L151" s="61">
        <f>L154</f>
        <v>0</v>
      </c>
    </row>
    <row r="152" spans="1:12" ht="38.25">
      <c r="A152" s="42"/>
      <c r="B152" s="39" t="s">
        <v>46</v>
      </c>
      <c r="C152" s="39"/>
      <c r="D152" s="45" t="s">
        <v>87</v>
      </c>
      <c r="E152" s="45" t="s">
        <v>201</v>
      </c>
      <c r="F152" s="45" t="s">
        <v>204</v>
      </c>
      <c r="G152" s="45" t="s">
        <v>47</v>
      </c>
      <c r="H152" s="57">
        <f>I152+J152+K152+L152</f>
        <v>-1300</v>
      </c>
      <c r="I152" s="61">
        <v>-1300</v>
      </c>
      <c r="J152" s="61">
        <v>0</v>
      </c>
      <c r="K152" s="61">
        <v>0</v>
      </c>
      <c r="L152" s="61">
        <v>0</v>
      </c>
    </row>
    <row r="153" spans="1:12" ht="51">
      <c r="A153" s="42"/>
      <c r="B153" s="39" t="s">
        <v>205</v>
      </c>
      <c r="C153" s="63"/>
      <c r="D153" s="45" t="s">
        <v>87</v>
      </c>
      <c r="E153" s="45" t="s">
        <v>201</v>
      </c>
      <c r="F153" s="45" t="s">
        <v>206</v>
      </c>
      <c r="G153" s="45"/>
      <c r="H153" s="57">
        <f>I153+J153+K153+L153</f>
        <v>1300</v>
      </c>
      <c r="I153" s="61">
        <f>I154</f>
        <v>1300</v>
      </c>
      <c r="J153" s="61">
        <f>J154</f>
        <v>0</v>
      </c>
      <c r="K153" s="61">
        <f>K154</f>
        <v>0</v>
      </c>
      <c r="L153" s="61">
        <f>L154</f>
        <v>0</v>
      </c>
    </row>
    <row r="154" spans="1:12" ht="25.5">
      <c r="A154" s="42"/>
      <c r="B154" s="39" t="s">
        <v>143</v>
      </c>
      <c r="C154" s="63"/>
      <c r="D154" s="45" t="s">
        <v>87</v>
      </c>
      <c r="E154" s="45" t="s">
        <v>201</v>
      </c>
      <c r="F154" s="45" t="s">
        <v>207</v>
      </c>
      <c r="G154" s="45"/>
      <c r="H154" s="57">
        <f>H155</f>
        <v>1300</v>
      </c>
      <c r="I154" s="61">
        <f>I155</f>
        <v>1300</v>
      </c>
      <c r="J154" s="61">
        <f aca="true" t="shared" si="18" ref="J154:L155">J155</f>
        <v>0</v>
      </c>
      <c r="K154" s="61">
        <f t="shared" si="18"/>
        <v>0</v>
      </c>
      <c r="L154" s="61">
        <f t="shared" si="18"/>
        <v>0</v>
      </c>
    </row>
    <row r="155" spans="1:12" ht="25.5">
      <c r="A155" s="42"/>
      <c r="B155" s="39" t="s">
        <v>58</v>
      </c>
      <c r="C155" s="39"/>
      <c r="D155" s="45" t="s">
        <v>87</v>
      </c>
      <c r="E155" s="45" t="s">
        <v>201</v>
      </c>
      <c r="F155" s="45" t="s">
        <v>207</v>
      </c>
      <c r="G155" s="45" t="s">
        <v>43</v>
      </c>
      <c r="H155" s="57">
        <f>I155+J155+K155+L155</f>
        <v>1300</v>
      </c>
      <c r="I155" s="61">
        <f>I156</f>
        <v>1300</v>
      </c>
      <c r="J155" s="61">
        <f t="shared" si="18"/>
        <v>0</v>
      </c>
      <c r="K155" s="61">
        <f t="shared" si="18"/>
        <v>0</v>
      </c>
      <c r="L155" s="61">
        <f t="shared" si="18"/>
        <v>0</v>
      </c>
    </row>
    <row r="156" spans="1:12" ht="38.25">
      <c r="A156" s="42"/>
      <c r="B156" s="39" t="s">
        <v>62</v>
      </c>
      <c r="C156" s="39"/>
      <c r="D156" s="45" t="s">
        <v>87</v>
      </c>
      <c r="E156" s="45" t="s">
        <v>201</v>
      </c>
      <c r="F156" s="45" t="s">
        <v>207</v>
      </c>
      <c r="G156" s="45" t="s">
        <v>45</v>
      </c>
      <c r="H156" s="57">
        <f>I156+J156+K156+L156</f>
        <v>1300</v>
      </c>
      <c r="I156" s="61">
        <f>I157</f>
        <v>1300</v>
      </c>
      <c r="J156" s="61">
        <f>J157</f>
        <v>0</v>
      </c>
      <c r="K156" s="61">
        <f>K157</f>
        <v>0</v>
      </c>
      <c r="L156" s="61">
        <f>L157</f>
        <v>0</v>
      </c>
    </row>
    <row r="157" spans="1:12" ht="38.25">
      <c r="A157" s="42"/>
      <c r="B157" s="39" t="s">
        <v>46</v>
      </c>
      <c r="C157" s="39"/>
      <c r="D157" s="45" t="s">
        <v>87</v>
      </c>
      <c r="E157" s="45" t="s">
        <v>201</v>
      </c>
      <c r="F157" s="45" t="s">
        <v>207</v>
      </c>
      <c r="G157" s="45" t="s">
        <v>47</v>
      </c>
      <c r="H157" s="57">
        <f>I157+J157+K157+L157</f>
        <v>1300</v>
      </c>
      <c r="I157" s="61">
        <v>1300</v>
      </c>
      <c r="J157" s="61">
        <v>0</v>
      </c>
      <c r="K157" s="61">
        <v>0</v>
      </c>
      <c r="L157" s="61">
        <v>0</v>
      </c>
    </row>
    <row r="158" spans="1:12" s="1" customFormat="1" ht="25.5" customHeight="1" hidden="1">
      <c r="A158" s="42"/>
      <c r="B158" s="30" t="s">
        <v>121</v>
      </c>
      <c r="C158" s="44"/>
      <c r="D158" s="48" t="s">
        <v>87</v>
      </c>
      <c r="E158" s="48" t="s">
        <v>122</v>
      </c>
      <c r="F158" s="48"/>
      <c r="G158" s="48"/>
      <c r="H158" s="57">
        <f>I158+J158+K158+L158</f>
        <v>0</v>
      </c>
      <c r="I158" s="57">
        <f>I159</f>
        <v>0</v>
      </c>
      <c r="J158" s="57">
        <f>J159</f>
        <v>0</v>
      </c>
      <c r="K158" s="57">
        <f>K159</f>
        <v>0</v>
      </c>
      <c r="L158" s="57">
        <f>L159</f>
        <v>0</v>
      </c>
    </row>
    <row r="159" spans="1:12" s="1" customFormat="1" ht="36.75" customHeight="1" hidden="1">
      <c r="A159" s="42"/>
      <c r="B159" s="39" t="s">
        <v>123</v>
      </c>
      <c r="C159" s="63"/>
      <c r="D159" s="45" t="s">
        <v>87</v>
      </c>
      <c r="E159" s="45" t="s">
        <v>122</v>
      </c>
      <c r="F159" s="45" t="s">
        <v>124</v>
      </c>
      <c r="G159" s="45"/>
      <c r="H159" s="57">
        <f>I159+J159+K159+L159</f>
        <v>0</v>
      </c>
      <c r="I159" s="61">
        <f aca="true" t="shared" si="19" ref="I159:L160">I160</f>
        <v>0</v>
      </c>
      <c r="J159" s="61">
        <f t="shared" si="19"/>
        <v>0</v>
      </c>
      <c r="K159" s="61">
        <f t="shared" si="19"/>
        <v>0</v>
      </c>
      <c r="L159" s="61">
        <f t="shared" si="19"/>
        <v>0</v>
      </c>
    </row>
    <row r="160" spans="1:12" s="1" customFormat="1" ht="39" customHeight="1" hidden="1">
      <c r="A160" s="42"/>
      <c r="B160" s="39" t="s">
        <v>125</v>
      </c>
      <c r="C160" s="63"/>
      <c r="D160" s="45" t="s">
        <v>87</v>
      </c>
      <c r="E160" s="45" t="s">
        <v>122</v>
      </c>
      <c r="F160" s="45" t="s">
        <v>126</v>
      </c>
      <c r="G160" s="45"/>
      <c r="H160" s="57">
        <f>I160+J160+K160+L160</f>
        <v>0</v>
      </c>
      <c r="I160" s="61">
        <f t="shared" si="19"/>
        <v>0</v>
      </c>
      <c r="J160" s="61">
        <f t="shared" si="19"/>
        <v>0</v>
      </c>
      <c r="K160" s="61">
        <f t="shared" si="19"/>
        <v>0</v>
      </c>
      <c r="L160" s="61">
        <f t="shared" si="19"/>
        <v>0</v>
      </c>
    </row>
    <row r="161" spans="1:12" s="1" customFormat="1" ht="63" customHeight="1" hidden="1">
      <c r="A161" s="42"/>
      <c r="B161" s="39" t="s">
        <v>127</v>
      </c>
      <c r="C161" s="56"/>
      <c r="D161" s="45" t="s">
        <v>87</v>
      </c>
      <c r="E161" s="45" t="s">
        <v>122</v>
      </c>
      <c r="F161" s="45" t="s">
        <v>126</v>
      </c>
      <c r="G161" s="45" t="s">
        <v>112</v>
      </c>
      <c r="H161" s="57">
        <f>H162</f>
        <v>0</v>
      </c>
      <c r="I161" s="61">
        <f>I162</f>
        <v>0</v>
      </c>
      <c r="J161" s="61">
        <f>J162</f>
        <v>0</v>
      </c>
      <c r="K161" s="61">
        <f>K162</f>
        <v>0</v>
      </c>
      <c r="L161" s="61">
        <f>L162</f>
        <v>0</v>
      </c>
    </row>
    <row r="162" spans="1:12" s="1" customFormat="1" ht="26.25" customHeight="1" hidden="1">
      <c r="A162" s="42"/>
      <c r="B162" s="39" t="s">
        <v>128</v>
      </c>
      <c r="C162" s="56"/>
      <c r="D162" s="45" t="s">
        <v>87</v>
      </c>
      <c r="E162" s="45" t="s">
        <v>122</v>
      </c>
      <c r="F162" s="45" t="s">
        <v>126</v>
      </c>
      <c r="G162" s="45" t="s">
        <v>129</v>
      </c>
      <c r="H162" s="57">
        <f>SUM(I162:L162)</f>
        <v>0</v>
      </c>
      <c r="I162" s="61">
        <f>I163</f>
        <v>0</v>
      </c>
      <c r="J162" s="61">
        <f>J163</f>
        <v>0</v>
      </c>
      <c r="K162" s="61">
        <f>K163</f>
        <v>0</v>
      </c>
      <c r="L162" s="61">
        <f>L163</f>
        <v>0</v>
      </c>
    </row>
    <row r="163" spans="1:12" s="1" customFormat="1" ht="82.5" customHeight="1" hidden="1">
      <c r="A163" s="42"/>
      <c r="B163" s="39" t="s">
        <v>130</v>
      </c>
      <c r="C163" s="56"/>
      <c r="D163" s="45" t="s">
        <v>87</v>
      </c>
      <c r="E163" s="45" t="s">
        <v>122</v>
      </c>
      <c r="F163" s="45" t="s">
        <v>126</v>
      </c>
      <c r="G163" s="45" t="s">
        <v>131</v>
      </c>
      <c r="H163" s="57">
        <f>SUM(I163:L163)</f>
        <v>0</v>
      </c>
      <c r="I163" s="61">
        <v>0</v>
      </c>
      <c r="J163" s="70">
        <v>0</v>
      </c>
      <c r="K163" s="70">
        <v>0</v>
      </c>
      <c r="L163" s="70">
        <v>0</v>
      </c>
    </row>
    <row r="164" spans="1:12" s="3" customFormat="1" ht="25.5" hidden="1">
      <c r="A164" s="55"/>
      <c r="B164" s="30" t="s">
        <v>100</v>
      </c>
      <c r="C164" s="44"/>
      <c r="D164" s="48" t="s">
        <v>87</v>
      </c>
      <c r="E164" s="48" t="s">
        <v>101</v>
      </c>
      <c r="F164" s="48"/>
      <c r="G164" s="48"/>
      <c r="H164" s="57">
        <f>I164+J164+K164+L164</f>
        <v>0</v>
      </c>
      <c r="I164" s="57">
        <f>I175+I165+I169</f>
        <v>0</v>
      </c>
      <c r="J164" s="57">
        <f>J175+J165+J169</f>
        <v>0</v>
      </c>
      <c r="K164" s="57">
        <f>K175+K165+K169</f>
        <v>0</v>
      </c>
      <c r="L164" s="57">
        <f>L175+L165+L169</f>
        <v>0</v>
      </c>
    </row>
    <row r="165" spans="1:12" s="50" customFormat="1" ht="89.25" hidden="1">
      <c r="A165" s="42"/>
      <c r="B165" s="39" t="s">
        <v>184</v>
      </c>
      <c r="C165" s="63"/>
      <c r="D165" s="45" t="s">
        <v>87</v>
      </c>
      <c r="E165" s="45" t="s">
        <v>101</v>
      </c>
      <c r="F165" s="45" t="s">
        <v>108</v>
      </c>
      <c r="G165" s="45"/>
      <c r="H165" s="57">
        <f>I165+J165+K165+L165</f>
        <v>0</v>
      </c>
      <c r="I165" s="61">
        <f>I166</f>
        <v>0</v>
      </c>
      <c r="J165" s="61">
        <f>J166</f>
        <v>0</v>
      </c>
      <c r="K165" s="61">
        <f>K166</f>
        <v>0</v>
      </c>
      <c r="L165" s="61">
        <f>L166</f>
        <v>0</v>
      </c>
    </row>
    <row r="166" spans="1:12" s="50" customFormat="1" ht="38.25" hidden="1">
      <c r="A166" s="42"/>
      <c r="B166" s="39" t="s">
        <v>42</v>
      </c>
      <c r="C166" s="63"/>
      <c r="D166" s="45" t="s">
        <v>87</v>
      </c>
      <c r="E166" s="45" t="s">
        <v>101</v>
      </c>
      <c r="F166" s="45" t="s">
        <v>108</v>
      </c>
      <c r="G166" s="45" t="s">
        <v>43</v>
      </c>
      <c r="H166" s="57">
        <f aca="true" t="shared" si="20" ref="H166:H171">I166+J166+K166+L166</f>
        <v>0</v>
      </c>
      <c r="I166" s="61">
        <f>I167</f>
        <v>0</v>
      </c>
      <c r="J166" s="47">
        <f aca="true" t="shared" si="21" ref="J166:L167">J167</f>
        <v>0</v>
      </c>
      <c r="K166" s="61">
        <f t="shared" si="21"/>
        <v>0</v>
      </c>
      <c r="L166" s="47">
        <f t="shared" si="21"/>
        <v>0</v>
      </c>
    </row>
    <row r="167" spans="1:12" s="50" customFormat="1" ht="38.25" hidden="1">
      <c r="A167" s="42"/>
      <c r="B167" s="39" t="s">
        <v>62</v>
      </c>
      <c r="C167" s="63"/>
      <c r="D167" s="45" t="s">
        <v>87</v>
      </c>
      <c r="E167" s="45" t="s">
        <v>101</v>
      </c>
      <c r="F167" s="45" t="s">
        <v>108</v>
      </c>
      <c r="G167" s="45" t="s">
        <v>45</v>
      </c>
      <c r="H167" s="57">
        <f t="shared" si="20"/>
        <v>0</v>
      </c>
      <c r="I167" s="61">
        <f>I168</f>
        <v>0</v>
      </c>
      <c r="J167" s="47">
        <f t="shared" si="21"/>
        <v>0</v>
      </c>
      <c r="K167" s="61">
        <f t="shared" si="21"/>
        <v>0</v>
      </c>
      <c r="L167" s="47">
        <f t="shared" si="21"/>
        <v>0</v>
      </c>
    </row>
    <row r="168" spans="1:12" s="50" customFormat="1" ht="38.25" hidden="1">
      <c r="A168" s="42"/>
      <c r="B168" s="39" t="s">
        <v>46</v>
      </c>
      <c r="C168" s="63"/>
      <c r="D168" s="45" t="s">
        <v>87</v>
      </c>
      <c r="E168" s="45" t="s">
        <v>101</v>
      </c>
      <c r="F168" s="45" t="s">
        <v>108</v>
      </c>
      <c r="G168" s="45" t="s">
        <v>47</v>
      </c>
      <c r="H168" s="57">
        <f t="shared" si="20"/>
        <v>0</v>
      </c>
      <c r="I168" s="61">
        <v>0</v>
      </c>
      <c r="J168" s="47">
        <v>0</v>
      </c>
      <c r="K168" s="61">
        <v>0</v>
      </c>
      <c r="L168" s="47">
        <v>0</v>
      </c>
    </row>
    <row r="169" spans="1:12" s="2" customFormat="1" ht="25.5" hidden="1">
      <c r="A169" s="55"/>
      <c r="B169" s="39" t="s">
        <v>174</v>
      </c>
      <c r="C169" s="30"/>
      <c r="D169" s="40" t="s">
        <v>87</v>
      </c>
      <c r="E169" s="40" t="s">
        <v>101</v>
      </c>
      <c r="F169" s="40"/>
      <c r="G169" s="48"/>
      <c r="H169" s="57">
        <f t="shared" si="20"/>
        <v>0</v>
      </c>
      <c r="I169" s="61">
        <f>I170</f>
        <v>0</v>
      </c>
      <c r="J169" s="61">
        <f>J170</f>
        <v>0</v>
      </c>
      <c r="K169" s="61">
        <f>K170</f>
        <v>0</v>
      </c>
      <c r="L169" s="61">
        <f>L170</f>
        <v>0</v>
      </c>
    </row>
    <row r="170" spans="1:12" s="1" customFormat="1" ht="53.25" customHeight="1" hidden="1">
      <c r="A170" s="42"/>
      <c r="B170" s="39" t="s">
        <v>182</v>
      </c>
      <c r="C170" s="63"/>
      <c r="D170" s="45" t="s">
        <v>87</v>
      </c>
      <c r="E170" s="45" t="s">
        <v>101</v>
      </c>
      <c r="F170" s="45" t="s">
        <v>181</v>
      </c>
      <c r="G170" s="45"/>
      <c r="H170" s="57">
        <f t="shared" si="20"/>
        <v>0</v>
      </c>
      <c r="I170" s="61">
        <f>I171</f>
        <v>0</v>
      </c>
      <c r="J170" s="61">
        <f>J172</f>
        <v>0</v>
      </c>
      <c r="K170" s="61">
        <f>K172</f>
        <v>0</v>
      </c>
      <c r="L170" s="61">
        <f>L172</f>
        <v>0</v>
      </c>
    </row>
    <row r="171" spans="1:12" s="1" customFormat="1" ht="12.75" hidden="1">
      <c r="A171" s="42"/>
      <c r="B171" s="39" t="s">
        <v>183</v>
      </c>
      <c r="C171" s="63"/>
      <c r="D171" s="45" t="s">
        <v>87</v>
      </c>
      <c r="E171" s="45" t="s">
        <v>101</v>
      </c>
      <c r="F171" s="45" t="s">
        <v>180</v>
      </c>
      <c r="G171" s="45"/>
      <c r="H171" s="57">
        <f t="shared" si="20"/>
        <v>0</v>
      </c>
      <c r="I171" s="61">
        <f>I172</f>
        <v>0</v>
      </c>
      <c r="J171" s="61">
        <f aca="true" t="shared" si="22" ref="J171:L173">J172</f>
        <v>0</v>
      </c>
      <c r="K171" s="61">
        <f t="shared" si="22"/>
        <v>0</v>
      </c>
      <c r="L171" s="61">
        <f t="shared" si="22"/>
        <v>0</v>
      </c>
    </row>
    <row r="172" spans="1:12" s="50" customFormat="1" ht="38.25" hidden="1">
      <c r="A172" s="42"/>
      <c r="B172" s="39" t="s">
        <v>42</v>
      </c>
      <c r="C172" s="63"/>
      <c r="D172" s="45" t="s">
        <v>87</v>
      </c>
      <c r="E172" s="45" t="s">
        <v>101</v>
      </c>
      <c r="F172" s="45" t="s">
        <v>180</v>
      </c>
      <c r="G172" s="45" t="s">
        <v>43</v>
      </c>
      <c r="H172" s="57">
        <f>I172+J172+K172+L172</f>
        <v>0</v>
      </c>
      <c r="I172" s="61">
        <f>I173</f>
        <v>0</v>
      </c>
      <c r="J172" s="47">
        <f t="shared" si="22"/>
        <v>0</v>
      </c>
      <c r="K172" s="61">
        <f t="shared" si="22"/>
        <v>0</v>
      </c>
      <c r="L172" s="47">
        <f t="shared" si="22"/>
        <v>0</v>
      </c>
    </row>
    <row r="173" spans="1:12" s="50" customFormat="1" ht="38.25" hidden="1">
      <c r="A173" s="42"/>
      <c r="B173" s="39" t="s">
        <v>62</v>
      </c>
      <c r="C173" s="63"/>
      <c r="D173" s="45" t="s">
        <v>87</v>
      </c>
      <c r="E173" s="45" t="s">
        <v>101</v>
      </c>
      <c r="F173" s="45" t="s">
        <v>180</v>
      </c>
      <c r="G173" s="45" t="s">
        <v>45</v>
      </c>
      <c r="H173" s="57">
        <f>I173+J173+K173+L173</f>
        <v>0</v>
      </c>
      <c r="I173" s="61">
        <f>I174</f>
        <v>0</v>
      </c>
      <c r="J173" s="47">
        <f t="shared" si="22"/>
        <v>0</v>
      </c>
      <c r="K173" s="61">
        <f t="shared" si="22"/>
        <v>0</v>
      </c>
      <c r="L173" s="47">
        <f t="shared" si="22"/>
        <v>0</v>
      </c>
    </row>
    <row r="174" spans="1:12" s="50" customFormat="1" ht="38.25" hidden="1">
      <c r="A174" s="42"/>
      <c r="B174" s="39" t="s">
        <v>46</v>
      </c>
      <c r="C174" s="63"/>
      <c r="D174" s="45" t="s">
        <v>87</v>
      </c>
      <c r="E174" s="45" t="s">
        <v>101</v>
      </c>
      <c r="F174" s="45" t="s">
        <v>180</v>
      </c>
      <c r="G174" s="45" t="s">
        <v>47</v>
      </c>
      <c r="H174" s="57">
        <f>I174+J174+K174+L174</f>
        <v>0</v>
      </c>
      <c r="I174" s="61">
        <v>0</v>
      </c>
      <c r="J174" s="47">
        <v>0</v>
      </c>
      <c r="K174" s="61">
        <v>0</v>
      </c>
      <c r="L174" s="47">
        <v>0</v>
      </c>
    </row>
    <row r="175" spans="1:12" s="4" customFormat="1" ht="12.75" hidden="1">
      <c r="A175" s="42"/>
      <c r="B175" s="39" t="s">
        <v>24</v>
      </c>
      <c r="C175" s="56"/>
      <c r="D175" s="45" t="s">
        <v>87</v>
      </c>
      <c r="E175" s="45" t="s">
        <v>101</v>
      </c>
      <c r="F175" s="45" t="s">
        <v>25</v>
      </c>
      <c r="G175" s="45"/>
      <c r="H175" s="57">
        <f>I175+J175+K175+L175</f>
        <v>0</v>
      </c>
      <c r="I175" s="61">
        <f>I176</f>
        <v>0</v>
      </c>
      <c r="J175" s="61">
        <f>J176</f>
        <v>0</v>
      </c>
      <c r="K175" s="61">
        <f>K176</f>
        <v>0</v>
      </c>
      <c r="L175" s="61">
        <f>L176</f>
        <v>0</v>
      </c>
    </row>
    <row r="176" spans="1:12" s="4" customFormat="1" ht="38.25" hidden="1">
      <c r="A176" s="42"/>
      <c r="B176" s="39" t="s">
        <v>102</v>
      </c>
      <c r="C176" s="56"/>
      <c r="D176" s="45" t="s">
        <v>87</v>
      </c>
      <c r="E176" s="45" t="s">
        <v>101</v>
      </c>
      <c r="F176" s="45" t="s">
        <v>103</v>
      </c>
      <c r="G176" s="45"/>
      <c r="H176" s="57">
        <f>I176+J176+K176+L176</f>
        <v>0</v>
      </c>
      <c r="I176" s="61">
        <f>I177</f>
        <v>0</v>
      </c>
      <c r="J176" s="61">
        <f>J177</f>
        <v>0</v>
      </c>
      <c r="K176" s="61">
        <f>K177</f>
        <v>0</v>
      </c>
      <c r="L176" s="61">
        <f>L177</f>
        <v>0</v>
      </c>
    </row>
    <row r="177" spans="1:12" s="4" customFormat="1" ht="89.25" hidden="1">
      <c r="A177" s="42"/>
      <c r="B177" s="39" t="s">
        <v>30</v>
      </c>
      <c r="C177" s="56"/>
      <c r="D177" s="45" t="s">
        <v>87</v>
      </c>
      <c r="E177" s="45" t="s">
        <v>101</v>
      </c>
      <c r="F177" s="45" t="s">
        <v>103</v>
      </c>
      <c r="G177" s="45" t="s">
        <v>31</v>
      </c>
      <c r="H177" s="57">
        <f>H178</f>
        <v>0</v>
      </c>
      <c r="I177" s="61">
        <f>I178</f>
        <v>0</v>
      </c>
      <c r="J177" s="61">
        <f>J178</f>
        <v>0</v>
      </c>
      <c r="K177" s="61">
        <f>K178</f>
        <v>0</v>
      </c>
      <c r="L177" s="61">
        <f>L178</f>
        <v>0</v>
      </c>
    </row>
    <row r="178" spans="1:12" s="4" customFormat="1" ht="25.5" hidden="1">
      <c r="A178" s="42"/>
      <c r="B178" s="39" t="s">
        <v>104</v>
      </c>
      <c r="C178" s="56"/>
      <c r="D178" s="45" t="s">
        <v>87</v>
      </c>
      <c r="E178" s="45" t="s">
        <v>101</v>
      </c>
      <c r="F178" s="45" t="s">
        <v>103</v>
      </c>
      <c r="G178" s="45" t="s">
        <v>105</v>
      </c>
      <c r="H178" s="57">
        <f>SUM(I178:L178)</f>
        <v>0</v>
      </c>
      <c r="I178" s="61">
        <f>I179</f>
        <v>0</v>
      </c>
      <c r="J178" s="61">
        <f>J179</f>
        <v>0</v>
      </c>
      <c r="K178" s="61">
        <f>K179</f>
        <v>0</v>
      </c>
      <c r="L178" s="61">
        <f>L179</f>
        <v>0</v>
      </c>
    </row>
    <row r="179" spans="1:12" s="4" customFormat="1" ht="51" hidden="1">
      <c r="A179" s="42"/>
      <c r="B179" s="39" t="s">
        <v>106</v>
      </c>
      <c r="C179" s="56"/>
      <c r="D179" s="45" t="s">
        <v>87</v>
      </c>
      <c r="E179" s="45" t="s">
        <v>101</v>
      </c>
      <c r="F179" s="45" t="s">
        <v>103</v>
      </c>
      <c r="G179" s="45" t="s">
        <v>107</v>
      </c>
      <c r="H179" s="57">
        <f>SUM(I179:L179)</f>
        <v>0</v>
      </c>
      <c r="I179" s="61">
        <v>0</v>
      </c>
      <c r="J179" s="61">
        <v>0</v>
      </c>
      <c r="K179" s="61">
        <v>0</v>
      </c>
      <c r="L179" s="61">
        <v>0</v>
      </c>
    </row>
    <row r="180" spans="1:12" s="2" customFormat="1" ht="27" customHeight="1">
      <c r="A180" s="55"/>
      <c r="B180" s="30" t="s">
        <v>64</v>
      </c>
      <c r="C180" s="44"/>
      <c r="D180" s="48" t="s">
        <v>63</v>
      </c>
      <c r="E180" s="48" t="s">
        <v>21</v>
      </c>
      <c r="F180" s="48"/>
      <c r="G180" s="48"/>
      <c r="H180" s="46">
        <f>I180+J180+K180+L180</f>
        <v>410</v>
      </c>
      <c r="I180" s="46">
        <f>I271</f>
        <v>410</v>
      </c>
      <c r="J180" s="46">
        <f>J271</f>
        <v>0</v>
      </c>
      <c r="K180" s="46">
        <f>K271</f>
        <v>0</v>
      </c>
      <c r="L180" s="46">
        <f>L271</f>
        <v>0</v>
      </c>
    </row>
    <row r="181" spans="1:12" s="2" customFormat="1" ht="12.75" customHeight="1" hidden="1">
      <c r="A181" s="55"/>
      <c r="B181" s="56" t="s">
        <v>94</v>
      </c>
      <c r="C181" s="44"/>
      <c r="D181" s="48" t="s">
        <v>63</v>
      </c>
      <c r="E181" s="48" t="s">
        <v>20</v>
      </c>
      <c r="F181" s="48"/>
      <c r="G181" s="48"/>
      <c r="H181" s="46">
        <f>I181+J181+K181+L181</f>
        <v>0</v>
      </c>
      <c r="I181" s="46">
        <f>I182</f>
        <v>0</v>
      </c>
      <c r="J181" s="57">
        <f>J182</f>
        <v>0</v>
      </c>
      <c r="K181" s="57">
        <f>K182</f>
        <v>0</v>
      </c>
      <c r="L181" s="57">
        <f>L182</f>
        <v>0</v>
      </c>
    </row>
    <row r="182" spans="1:12" s="1" customFormat="1" ht="63.75" hidden="1">
      <c r="A182" s="58"/>
      <c r="B182" s="59" t="s">
        <v>170</v>
      </c>
      <c r="C182" s="71"/>
      <c r="D182" s="45" t="s">
        <v>63</v>
      </c>
      <c r="E182" s="45" t="s">
        <v>20</v>
      </c>
      <c r="F182" s="45" t="s">
        <v>161</v>
      </c>
      <c r="G182" s="45"/>
      <c r="H182" s="46">
        <f>I182+J182+K182+L182</f>
        <v>0</v>
      </c>
      <c r="I182" s="47">
        <f>I183</f>
        <v>0</v>
      </c>
      <c r="J182" s="61">
        <f>J183</f>
        <v>0</v>
      </c>
      <c r="K182" s="61">
        <f>K183</f>
        <v>0</v>
      </c>
      <c r="L182" s="68">
        <f>L183</f>
        <v>0</v>
      </c>
    </row>
    <row r="183" spans="1:12" s="1" customFormat="1" ht="25.5" hidden="1">
      <c r="A183" s="58"/>
      <c r="B183" s="59" t="s">
        <v>162</v>
      </c>
      <c r="C183" s="71"/>
      <c r="D183" s="45" t="s">
        <v>63</v>
      </c>
      <c r="E183" s="45" t="s">
        <v>20</v>
      </c>
      <c r="F183" s="45" t="s">
        <v>163</v>
      </c>
      <c r="G183" s="45"/>
      <c r="H183" s="46">
        <f>I183+J183+K183+L183</f>
        <v>0</v>
      </c>
      <c r="I183" s="47">
        <f>I184</f>
        <v>0</v>
      </c>
      <c r="J183" s="61">
        <f>J184</f>
        <v>0</v>
      </c>
      <c r="K183" s="61">
        <f>K184</f>
        <v>0</v>
      </c>
      <c r="L183" s="68">
        <v>0</v>
      </c>
    </row>
    <row r="184" spans="1:12" s="1" customFormat="1" ht="25.5" hidden="1">
      <c r="A184" s="58"/>
      <c r="B184" s="62" t="s">
        <v>164</v>
      </c>
      <c r="C184" s="71"/>
      <c r="D184" s="45" t="s">
        <v>63</v>
      </c>
      <c r="E184" s="45" t="s">
        <v>20</v>
      </c>
      <c r="F184" s="45" t="s">
        <v>165</v>
      </c>
      <c r="G184" s="45"/>
      <c r="H184" s="46">
        <f>I184+J184+K184+L184</f>
        <v>0</v>
      </c>
      <c r="I184" s="47">
        <f>I185</f>
        <v>0</v>
      </c>
      <c r="J184" s="61">
        <f>J185</f>
        <v>0</v>
      </c>
      <c r="K184" s="61">
        <f>K185</f>
        <v>0</v>
      </c>
      <c r="L184" s="68">
        <f>L185</f>
        <v>0</v>
      </c>
    </row>
    <row r="185" spans="1:12" s="1" customFormat="1" ht="51" hidden="1">
      <c r="A185" s="42"/>
      <c r="B185" s="39" t="s">
        <v>157</v>
      </c>
      <c r="C185" s="49"/>
      <c r="D185" s="45" t="s">
        <v>63</v>
      </c>
      <c r="E185" s="45" t="s">
        <v>20</v>
      </c>
      <c r="F185" s="45" t="s">
        <v>165</v>
      </c>
      <c r="G185" s="45" t="s">
        <v>158</v>
      </c>
      <c r="H185" s="46">
        <f>SUM(I185:L185)</f>
        <v>0</v>
      </c>
      <c r="I185" s="47">
        <f aca="true" t="shared" si="23" ref="I185:L186">I186</f>
        <v>0</v>
      </c>
      <c r="J185" s="61">
        <f t="shared" si="23"/>
        <v>0</v>
      </c>
      <c r="K185" s="61">
        <f t="shared" si="23"/>
        <v>0</v>
      </c>
      <c r="L185" s="68">
        <f t="shared" si="23"/>
        <v>0</v>
      </c>
    </row>
    <row r="186" spans="1:12" s="1" customFormat="1" ht="12.75" hidden="1">
      <c r="A186" s="42"/>
      <c r="B186" s="39" t="s">
        <v>166</v>
      </c>
      <c r="C186" s="49"/>
      <c r="D186" s="45" t="s">
        <v>63</v>
      </c>
      <c r="E186" s="45" t="s">
        <v>20</v>
      </c>
      <c r="F186" s="45" t="s">
        <v>165</v>
      </c>
      <c r="G186" s="45" t="s">
        <v>167</v>
      </c>
      <c r="H186" s="46">
        <f>SUM(I186:L186)</f>
        <v>0</v>
      </c>
      <c r="I186" s="47">
        <f t="shared" si="23"/>
        <v>0</v>
      </c>
      <c r="J186" s="61">
        <f t="shared" si="23"/>
        <v>0</v>
      </c>
      <c r="K186" s="61">
        <f t="shared" si="23"/>
        <v>0</v>
      </c>
      <c r="L186" s="68">
        <f t="shared" si="23"/>
        <v>0</v>
      </c>
    </row>
    <row r="187" spans="1:12" s="1" customFormat="1" ht="54" customHeight="1" hidden="1">
      <c r="A187" s="42"/>
      <c r="B187" s="39" t="s">
        <v>171</v>
      </c>
      <c r="C187" s="49"/>
      <c r="D187" s="45" t="s">
        <v>63</v>
      </c>
      <c r="E187" s="45" t="s">
        <v>20</v>
      </c>
      <c r="F187" s="45" t="s">
        <v>165</v>
      </c>
      <c r="G187" s="45" t="s">
        <v>172</v>
      </c>
      <c r="H187" s="46">
        <f>SUM(I187:L187)</f>
        <v>0</v>
      </c>
      <c r="I187" s="47">
        <f>'[2]приложение 7(корректировка)'!I170</f>
        <v>0</v>
      </c>
      <c r="J187" s="61">
        <f>'[2]приложение 7(корректировка)'!J170</f>
        <v>0</v>
      </c>
      <c r="K187" s="61">
        <v>0</v>
      </c>
      <c r="L187" s="68">
        <f>'[2]приложение 7(корректировка)'!L170</f>
        <v>0</v>
      </c>
    </row>
    <row r="188" spans="1:12" s="1" customFormat="1" ht="12.75" customHeight="1" hidden="1">
      <c r="A188" s="42"/>
      <c r="B188" s="39" t="s">
        <v>24</v>
      </c>
      <c r="C188" s="63"/>
      <c r="D188" s="45" t="s">
        <v>63</v>
      </c>
      <c r="E188" s="45" t="s">
        <v>20</v>
      </c>
      <c r="F188" s="45" t="s">
        <v>25</v>
      </c>
      <c r="G188" s="45"/>
      <c r="H188" s="46">
        <f>I188+J188+K188+L188</f>
        <v>0</v>
      </c>
      <c r="I188" s="47">
        <f aca="true" t="shared" si="24" ref="I188:L191">I189</f>
        <v>0</v>
      </c>
      <c r="J188" s="61">
        <f t="shared" si="24"/>
        <v>0</v>
      </c>
      <c r="K188" s="61">
        <f t="shared" si="24"/>
        <v>0</v>
      </c>
      <c r="L188" s="68">
        <f t="shared" si="24"/>
        <v>0</v>
      </c>
    </row>
    <row r="189" spans="1:12" s="50" customFormat="1" ht="25.5" hidden="1">
      <c r="A189" s="42"/>
      <c r="B189" s="39" t="s">
        <v>95</v>
      </c>
      <c r="C189" s="63"/>
      <c r="D189" s="45" t="s">
        <v>63</v>
      </c>
      <c r="E189" s="45" t="s">
        <v>20</v>
      </c>
      <c r="F189" s="45" t="s">
        <v>96</v>
      </c>
      <c r="G189" s="45"/>
      <c r="H189" s="46">
        <f>I189+J189+K189+L189</f>
        <v>0</v>
      </c>
      <c r="I189" s="47">
        <f t="shared" si="24"/>
        <v>0</v>
      </c>
      <c r="J189" s="61">
        <f t="shared" si="24"/>
        <v>0</v>
      </c>
      <c r="K189" s="61">
        <f t="shared" si="24"/>
        <v>0</v>
      </c>
      <c r="L189" s="47">
        <f t="shared" si="24"/>
        <v>0</v>
      </c>
    </row>
    <row r="190" spans="1:12" s="50" customFormat="1" ht="38.25" hidden="1">
      <c r="A190" s="42"/>
      <c r="B190" s="39" t="s">
        <v>42</v>
      </c>
      <c r="C190" s="63"/>
      <c r="D190" s="45" t="s">
        <v>63</v>
      </c>
      <c r="E190" s="45" t="s">
        <v>20</v>
      </c>
      <c r="F190" s="45" t="s">
        <v>96</v>
      </c>
      <c r="G190" s="45" t="s">
        <v>43</v>
      </c>
      <c r="H190" s="46">
        <f>I190+J190+K190+L190</f>
        <v>0</v>
      </c>
      <c r="I190" s="47">
        <f>I191</f>
        <v>0</v>
      </c>
      <c r="J190" s="61">
        <f t="shared" si="24"/>
        <v>0</v>
      </c>
      <c r="K190" s="61">
        <f t="shared" si="24"/>
        <v>0</v>
      </c>
      <c r="L190" s="47">
        <f t="shared" si="24"/>
        <v>0</v>
      </c>
    </row>
    <row r="191" spans="1:12" s="50" customFormat="1" ht="38.25" hidden="1">
      <c r="A191" s="42"/>
      <c r="B191" s="39" t="s">
        <v>62</v>
      </c>
      <c r="C191" s="63"/>
      <c r="D191" s="45" t="s">
        <v>63</v>
      </c>
      <c r="E191" s="45" t="s">
        <v>20</v>
      </c>
      <c r="F191" s="45" t="s">
        <v>96</v>
      </c>
      <c r="G191" s="45" t="s">
        <v>45</v>
      </c>
      <c r="H191" s="46">
        <f>I191+J191+K191+L191</f>
        <v>0</v>
      </c>
      <c r="I191" s="47">
        <f>I192</f>
        <v>0</v>
      </c>
      <c r="J191" s="61">
        <f t="shared" si="24"/>
        <v>0</v>
      </c>
      <c r="K191" s="61">
        <f t="shared" si="24"/>
        <v>0</v>
      </c>
      <c r="L191" s="47">
        <f t="shared" si="24"/>
        <v>0</v>
      </c>
    </row>
    <row r="192" spans="1:12" s="50" customFormat="1" ht="38.25" hidden="1">
      <c r="A192" s="42"/>
      <c r="B192" s="39" t="s">
        <v>46</v>
      </c>
      <c r="C192" s="63"/>
      <c r="D192" s="45" t="s">
        <v>63</v>
      </c>
      <c r="E192" s="45" t="s">
        <v>20</v>
      </c>
      <c r="F192" s="45" t="s">
        <v>96</v>
      </c>
      <c r="G192" s="45" t="s">
        <v>47</v>
      </c>
      <c r="H192" s="46">
        <f>I192+J192+K192+L192</f>
        <v>0</v>
      </c>
      <c r="I192" s="47">
        <v>0</v>
      </c>
      <c r="J192" s="61">
        <v>0</v>
      </c>
      <c r="K192" s="61">
        <v>0</v>
      </c>
      <c r="L192" s="47">
        <v>0</v>
      </c>
    </row>
    <row r="193" spans="1:12" s="52" customFormat="1" ht="12.75" hidden="1">
      <c r="A193" s="55"/>
      <c r="B193" s="56" t="s">
        <v>159</v>
      </c>
      <c r="C193" s="30"/>
      <c r="D193" s="48" t="s">
        <v>63</v>
      </c>
      <c r="E193" s="48" t="s">
        <v>23</v>
      </c>
      <c r="F193" s="48"/>
      <c r="G193" s="48"/>
      <c r="H193" s="46">
        <f>I193+J193+K193+L193</f>
        <v>0</v>
      </c>
      <c r="I193" s="46">
        <f>I194</f>
        <v>0</v>
      </c>
      <c r="J193" s="69">
        <f>J194</f>
        <v>0</v>
      </c>
      <c r="K193" s="69">
        <f>K194</f>
        <v>0</v>
      </c>
      <c r="L193" s="69">
        <f>L194</f>
        <v>0</v>
      </c>
    </row>
    <row r="194" spans="1:12" ht="63.75" hidden="1">
      <c r="A194" s="42"/>
      <c r="B194" s="59" t="s">
        <v>195</v>
      </c>
      <c r="C194" s="71"/>
      <c r="D194" s="45" t="s">
        <v>63</v>
      </c>
      <c r="E194" s="45" t="s">
        <v>23</v>
      </c>
      <c r="F194" s="45" t="s">
        <v>196</v>
      </c>
      <c r="G194" s="45"/>
      <c r="H194" s="69">
        <f>I194+J194+K194+L194</f>
        <v>0</v>
      </c>
      <c r="I194" s="68">
        <f>I195+I264</f>
        <v>0</v>
      </c>
      <c r="J194" s="68">
        <f>J195+J264</f>
        <v>0</v>
      </c>
      <c r="K194" s="68">
        <f>K195+K264</f>
        <v>0</v>
      </c>
      <c r="L194" s="68">
        <f>L195+L264</f>
        <v>0</v>
      </c>
    </row>
    <row r="195" spans="1:12" s="4" customFormat="1" ht="63.75" hidden="1">
      <c r="A195" s="42"/>
      <c r="B195" s="59" t="s">
        <v>160</v>
      </c>
      <c r="C195" s="71"/>
      <c r="D195" s="45" t="s">
        <v>63</v>
      </c>
      <c r="E195" s="45" t="s">
        <v>23</v>
      </c>
      <c r="F195" s="45" t="s">
        <v>161</v>
      </c>
      <c r="G195" s="45"/>
      <c r="H195" s="57">
        <f>I195+J195+K195+L195</f>
        <v>0</v>
      </c>
      <c r="I195" s="68">
        <f>I196</f>
        <v>0</v>
      </c>
      <c r="J195" s="68">
        <f>J196</f>
        <v>0</v>
      </c>
      <c r="K195" s="68">
        <f>K196</f>
        <v>0</v>
      </c>
      <c r="L195" s="68">
        <f>L196</f>
        <v>0</v>
      </c>
    </row>
    <row r="196" spans="1:12" s="4" customFormat="1" ht="25.5" hidden="1">
      <c r="A196" s="42"/>
      <c r="B196" s="59" t="s">
        <v>162</v>
      </c>
      <c r="C196" s="71"/>
      <c r="D196" s="45" t="s">
        <v>63</v>
      </c>
      <c r="E196" s="45" t="s">
        <v>23</v>
      </c>
      <c r="F196" s="45" t="s">
        <v>163</v>
      </c>
      <c r="G196" s="45"/>
      <c r="H196" s="57">
        <f>I196+J196+K196+L196</f>
        <v>0</v>
      </c>
      <c r="I196" s="68">
        <f>I260</f>
        <v>0</v>
      </c>
      <c r="J196" s="68">
        <f>J260</f>
        <v>0</v>
      </c>
      <c r="K196" s="68">
        <f>K260</f>
        <v>0</v>
      </c>
      <c r="L196" s="68">
        <f>L260</f>
        <v>0</v>
      </c>
    </row>
    <row r="197" spans="1:12" s="4" customFormat="1" ht="25.5" hidden="1">
      <c r="A197" s="42"/>
      <c r="B197" s="62" t="s">
        <v>164</v>
      </c>
      <c r="C197" s="71"/>
      <c r="D197" s="45" t="s">
        <v>63</v>
      </c>
      <c r="E197" s="45" t="s">
        <v>23</v>
      </c>
      <c r="F197" s="45" t="s">
        <v>165</v>
      </c>
      <c r="G197" s="45"/>
      <c r="H197" s="57">
        <f>I197+J197+K197+L197</f>
        <v>0</v>
      </c>
      <c r="I197" s="61">
        <v>0</v>
      </c>
      <c r="J197" s="57">
        <v>0</v>
      </c>
      <c r="K197" s="61">
        <f>K198</f>
        <v>0</v>
      </c>
      <c r="L197" s="69">
        <v>0</v>
      </c>
    </row>
    <row r="198" spans="1:12" s="4" customFormat="1" ht="51" hidden="1">
      <c r="A198" s="55"/>
      <c r="B198" s="39" t="s">
        <v>157</v>
      </c>
      <c r="C198" s="49"/>
      <c r="D198" s="45" t="s">
        <v>63</v>
      </c>
      <c r="E198" s="45" t="s">
        <v>23</v>
      </c>
      <c r="F198" s="45" t="s">
        <v>165</v>
      </c>
      <c r="G198" s="45" t="s">
        <v>158</v>
      </c>
      <c r="H198" s="57">
        <f>I198+J198+K198+L198</f>
        <v>0</v>
      </c>
      <c r="I198" s="61">
        <v>0</v>
      </c>
      <c r="J198" s="61">
        <v>0</v>
      </c>
      <c r="K198" s="61">
        <f>K199</f>
        <v>0</v>
      </c>
      <c r="L198" s="68">
        <v>0</v>
      </c>
    </row>
    <row r="199" spans="1:12" s="4" customFormat="1" ht="12.75" hidden="1">
      <c r="A199" s="55"/>
      <c r="B199" s="39" t="s">
        <v>166</v>
      </c>
      <c r="C199" s="49"/>
      <c r="D199" s="45" t="s">
        <v>63</v>
      </c>
      <c r="E199" s="45" t="s">
        <v>23</v>
      </c>
      <c r="F199" s="45" t="s">
        <v>165</v>
      </c>
      <c r="G199" s="45" t="s">
        <v>167</v>
      </c>
      <c r="H199" s="57">
        <f>I199+J199+K199+L199</f>
        <v>0</v>
      </c>
      <c r="I199" s="61">
        <v>0</v>
      </c>
      <c r="J199" s="61">
        <v>0</v>
      </c>
      <c r="K199" s="61">
        <f>K200</f>
        <v>0</v>
      </c>
      <c r="L199" s="68">
        <v>0</v>
      </c>
    </row>
    <row r="200" spans="1:12" s="4" customFormat="1" ht="51" hidden="1">
      <c r="A200" s="55"/>
      <c r="B200" s="39" t="s">
        <v>168</v>
      </c>
      <c r="C200" s="49"/>
      <c r="D200" s="45" t="s">
        <v>63</v>
      </c>
      <c r="E200" s="45" t="s">
        <v>23</v>
      </c>
      <c r="F200" s="45" t="s">
        <v>165</v>
      </c>
      <c r="G200" s="45" t="s">
        <v>169</v>
      </c>
      <c r="H200" s="57">
        <f>I200+J200+K200+L200</f>
        <v>0</v>
      </c>
      <c r="I200" s="61">
        <v>0</v>
      </c>
      <c r="J200" s="61">
        <v>0</v>
      </c>
      <c r="K200" s="61">
        <v>0</v>
      </c>
      <c r="L200" s="68">
        <v>0</v>
      </c>
    </row>
    <row r="201" spans="1:12" s="52" customFormat="1" ht="12.75" hidden="1">
      <c r="A201" s="55"/>
      <c r="B201" s="30" t="s">
        <v>65</v>
      </c>
      <c r="C201" s="56"/>
      <c r="D201" s="48" t="s">
        <v>63</v>
      </c>
      <c r="E201" s="48" t="s">
        <v>39</v>
      </c>
      <c r="F201" s="48"/>
      <c r="G201" s="48"/>
      <c r="H201" s="57"/>
      <c r="I201" s="57"/>
      <c r="J201" s="57"/>
      <c r="K201" s="57"/>
      <c r="L201" s="69"/>
    </row>
    <row r="202" spans="1:12" s="4" customFormat="1" ht="12.75" hidden="1">
      <c r="A202" s="55"/>
      <c r="B202" s="39" t="s">
        <v>24</v>
      </c>
      <c r="C202" s="56"/>
      <c r="D202" s="45" t="s">
        <v>63</v>
      </c>
      <c r="E202" s="45" t="s">
        <v>39</v>
      </c>
      <c r="F202" s="45" t="s">
        <v>25</v>
      </c>
      <c r="G202" s="48"/>
      <c r="H202" s="57">
        <f>I202+J202+K202+L202</f>
        <v>0</v>
      </c>
      <c r="I202" s="61"/>
      <c r="J202" s="61">
        <f>J203</f>
        <v>0</v>
      </c>
      <c r="K202" s="61">
        <f>K203</f>
        <v>0</v>
      </c>
      <c r="L202" s="68">
        <f>L203</f>
        <v>0</v>
      </c>
    </row>
    <row r="203" spans="1:12" s="4" customFormat="1" ht="12.75" hidden="1">
      <c r="A203" s="55"/>
      <c r="B203" s="39"/>
      <c r="C203" s="56"/>
      <c r="D203" s="45"/>
      <c r="E203" s="45"/>
      <c r="F203" s="45"/>
      <c r="G203" s="48"/>
      <c r="H203" s="57"/>
      <c r="I203" s="61"/>
      <c r="J203" s="61"/>
      <c r="K203" s="61"/>
      <c r="L203" s="68"/>
    </row>
    <row r="204" spans="1:12" s="4" customFormat="1" ht="12.75" hidden="1">
      <c r="A204" s="42"/>
      <c r="B204" s="39"/>
      <c r="C204" s="39"/>
      <c r="D204" s="45"/>
      <c r="E204" s="45"/>
      <c r="F204" s="45"/>
      <c r="G204" s="45"/>
      <c r="H204" s="57"/>
      <c r="I204" s="61"/>
      <c r="J204" s="61"/>
      <c r="K204" s="61"/>
      <c r="L204" s="68"/>
    </row>
    <row r="205" spans="1:12" s="4" customFormat="1" ht="12.75" hidden="1">
      <c r="A205" s="42"/>
      <c r="B205" s="39"/>
      <c r="C205" s="39"/>
      <c r="D205" s="45"/>
      <c r="E205" s="45"/>
      <c r="F205" s="45"/>
      <c r="G205" s="45"/>
      <c r="H205" s="57"/>
      <c r="I205" s="61"/>
      <c r="J205" s="61"/>
      <c r="K205" s="61"/>
      <c r="L205" s="68"/>
    </row>
    <row r="206" spans="1:12" s="4" customFormat="1" ht="12.75" hidden="1">
      <c r="A206" s="42"/>
      <c r="B206" s="39"/>
      <c r="C206" s="39"/>
      <c r="D206" s="45"/>
      <c r="E206" s="45"/>
      <c r="F206" s="45"/>
      <c r="G206" s="45"/>
      <c r="H206" s="57"/>
      <c r="I206" s="61"/>
      <c r="J206" s="64"/>
      <c r="K206" s="64"/>
      <c r="L206" s="70"/>
    </row>
    <row r="207" spans="1:12" s="4" customFormat="1" ht="12.75" hidden="1">
      <c r="A207" s="42"/>
      <c r="B207" s="39"/>
      <c r="C207" s="39"/>
      <c r="D207" s="45"/>
      <c r="E207" s="45"/>
      <c r="F207" s="45"/>
      <c r="G207" s="45"/>
      <c r="H207" s="57"/>
      <c r="I207" s="61"/>
      <c r="J207" s="61"/>
      <c r="K207" s="61"/>
      <c r="L207" s="68"/>
    </row>
    <row r="208" spans="1:12" s="4" customFormat="1" ht="12.75" hidden="1">
      <c r="A208" s="42"/>
      <c r="B208" s="39"/>
      <c r="C208" s="39"/>
      <c r="D208" s="45"/>
      <c r="E208" s="45"/>
      <c r="F208" s="45"/>
      <c r="G208" s="45"/>
      <c r="H208" s="57"/>
      <c r="I208" s="61"/>
      <c r="J208" s="61"/>
      <c r="K208" s="61"/>
      <c r="L208" s="68"/>
    </row>
    <row r="209" spans="1:12" s="4" customFormat="1" ht="12.75" hidden="1">
      <c r="A209" s="42"/>
      <c r="B209" s="39"/>
      <c r="C209" s="39"/>
      <c r="D209" s="45"/>
      <c r="E209" s="45"/>
      <c r="F209" s="45"/>
      <c r="G209" s="45"/>
      <c r="H209" s="57"/>
      <c r="I209" s="61"/>
      <c r="J209" s="61"/>
      <c r="K209" s="61"/>
      <c r="L209" s="68"/>
    </row>
    <row r="210" spans="1:12" s="4" customFormat="1" ht="12.75" hidden="1">
      <c r="A210" s="42"/>
      <c r="B210" s="39"/>
      <c r="C210" s="39"/>
      <c r="D210" s="45"/>
      <c r="E210" s="45"/>
      <c r="F210" s="45"/>
      <c r="G210" s="45"/>
      <c r="H210" s="57"/>
      <c r="I210" s="61"/>
      <c r="J210" s="64"/>
      <c r="K210" s="64"/>
      <c r="L210" s="70"/>
    </row>
    <row r="211" spans="1:12" s="4" customFormat="1" ht="12.75" hidden="1">
      <c r="A211" s="42"/>
      <c r="B211" s="39"/>
      <c r="C211" s="39"/>
      <c r="D211" s="45"/>
      <c r="E211" s="45"/>
      <c r="F211" s="45"/>
      <c r="G211" s="45"/>
      <c r="H211" s="57"/>
      <c r="I211" s="61"/>
      <c r="J211" s="61"/>
      <c r="K211" s="61"/>
      <c r="L211" s="68"/>
    </row>
    <row r="212" spans="1:12" s="4" customFormat="1" ht="12.75" hidden="1">
      <c r="A212" s="42"/>
      <c r="B212" s="39"/>
      <c r="C212" s="39"/>
      <c r="D212" s="45"/>
      <c r="E212" s="45"/>
      <c r="F212" s="45"/>
      <c r="G212" s="45"/>
      <c r="H212" s="57"/>
      <c r="I212" s="61"/>
      <c r="J212" s="61"/>
      <c r="K212" s="61"/>
      <c r="L212" s="68"/>
    </row>
    <row r="213" spans="1:12" s="4" customFormat="1" ht="12.75" hidden="1">
      <c r="A213" s="42"/>
      <c r="B213" s="39"/>
      <c r="C213" s="39"/>
      <c r="D213" s="45"/>
      <c r="E213" s="45"/>
      <c r="F213" s="45"/>
      <c r="G213" s="45"/>
      <c r="H213" s="57"/>
      <c r="I213" s="61"/>
      <c r="J213" s="61"/>
      <c r="K213" s="61"/>
      <c r="L213" s="68"/>
    </row>
    <row r="214" spans="1:12" s="4" customFormat="1" ht="12.75" hidden="1">
      <c r="A214" s="42"/>
      <c r="B214" s="39"/>
      <c r="C214" s="39"/>
      <c r="D214" s="45"/>
      <c r="E214" s="45"/>
      <c r="F214" s="45"/>
      <c r="G214" s="45"/>
      <c r="H214" s="57"/>
      <c r="I214" s="61"/>
      <c r="J214" s="64"/>
      <c r="K214" s="64"/>
      <c r="L214" s="70"/>
    </row>
    <row r="215" spans="1:12" s="4" customFormat="1" ht="38.25" hidden="1">
      <c r="A215" s="42"/>
      <c r="B215" s="39" t="s">
        <v>97</v>
      </c>
      <c r="C215" s="39"/>
      <c r="D215" s="45" t="s">
        <v>63</v>
      </c>
      <c r="E215" s="45" t="s">
        <v>39</v>
      </c>
      <c r="F215" s="45" t="s">
        <v>98</v>
      </c>
      <c r="G215" s="45"/>
      <c r="H215" s="57">
        <f>I215+J215+K215+L215</f>
        <v>0</v>
      </c>
      <c r="I215" s="61">
        <f>I216</f>
        <v>0</v>
      </c>
      <c r="J215" s="61">
        <f>J216</f>
        <v>0</v>
      </c>
      <c r="K215" s="61">
        <f>K216</f>
        <v>0</v>
      </c>
      <c r="L215" s="68">
        <f>L216</f>
        <v>0</v>
      </c>
    </row>
    <row r="216" spans="1:12" s="4" customFormat="1" ht="25.5" hidden="1">
      <c r="A216" s="42"/>
      <c r="B216" s="39" t="s">
        <v>58</v>
      </c>
      <c r="C216" s="39"/>
      <c r="D216" s="45" t="s">
        <v>63</v>
      </c>
      <c r="E216" s="45" t="s">
        <v>39</v>
      </c>
      <c r="F216" s="45" t="s">
        <v>98</v>
      </c>
      <c r="G216" s="45" t="s">
        <v>43</v>
      </c>
      <c r="H216" s="57">
        <f>I216+J216+K216+L216</f>
        <v>0</v>
      </c>
      <c r="I216" s="61">
        <f aca="true" t="shared" si="25" ref="I216:L217">I217</f>
        <v>0</v>
      </c>
      <c r="J216" s="61">
        <f t="shared" si="25"/>
        <v>0</v>
      </c>
      <c r="K216" s="61">
        <f t="shared" si="25"/>
        <v>0</v>
      </c>
      <c r="L216" s="68">
        <f t="shared" si="25"/>
        <v>0</v>
      </c>
    </row>
    <row r="217" spans="1:12" s="4" customFormat="1" ht="38.25" hidden="1">
      <c r="A217" s="42"/>
      <c r="B217" s="39" t="s">
        <v>62</v>
      </c>
      <c r="C217" s="39"/>
      <c r="D217" s="45" t="s">
        <v>63</v>
      </c>
      <c r="E217" s="45" t="s">
        <v>39</v>
      </c>
      <c r="F217" s="45" t="s">
        <v>98</v>
      </c>
      <c r="G217" s="45" t="s">
        <v>45</v>
      </c>
      <c r="H217" s="57">
        <f>I217+J217+K217+L217</f>
        <v>0</v>
      </c>
      <c r="I217" s="61">
        <f t="shared" si="25"/>
        <v>0</v>
      </c>
      <c r="J217" s="61">
        <f t="shared" si="25"/>
        <v>0</v>
      </c>
      <c r="K217" s="61">
        <f t="shared" si="25"/>
        <v>0</v>
      </c>
      <c r="L217" s="68">
        <f t="shared" si="25"/>
        <v>0</v>
      </c>
    </row>
    <row r="218" spans="1:12" s="4" customFormat="1" ht="0.75" customHeight="1" hidden="1">
      <c r="A218" s="42"/>
      <c r="B218" s="39" t="s">
        <v>46</v>
      </c>
      <c r="C218" s="39"/>
      <c r="D218" s="45" t="s">
        <v>63</v>
      </c>
      <c r="E218" s="45" t="s">
        <v>39</v>
      </c>
      <c r="F218" s="45" t="s">
        <v>98</v>
      </c>
      <c r="G218" s="45" t="s">
        <v>47</v>
      </c>
      <c r="H218" s="57">
        <f>I218+J218+K218+L218</f>
        <v>0</v>
      </c>
      <c r="I218" s="61">
        <v>0</v>
      </c>
      <c r="J218" s="64">
        <v>0</v>
      </c>
      <c r="K218" s="64">
        <f>'[1]приложение 7(корректировка)'!K170</f>
        <v>0</v>
      </c>
      <c r="L218" s="70">
        <f>'[1]приложение 7(корректировка)'!L170</f>
        <v>0</v>
      </c>
    </row>
    <row r="219" spans="1:12" s="3" customFormat="1" ht="12.75" hidden="1">
      <c r="A219" s="29"/>
      <c r="B219" s="30" t="s">
        <v>147</v>
      </c>
      <c r="C219" s="30"/>
      <c r="D219" s="31" t="s">
        <v>57</v>
      </c>
      <c r="E219" s="31" t="s">
        <v>21</v>
      </c>
      <c r="F219" s="31"/>
      <c r="G219" s="31"/>
      <c r="H219" s="57">
        <f>I219+J219+K219+L219</f>
        <v>0</v>
      </c>
      <c r="I219" s="72">
        <f>I220</f>
        <v>0</v>
      </c>
      <c r="J219" s="72">
        <f aca="true" t="shared" si="26" ref="J219:L220">J220</f>
        <v>0</v>
      </c>
      <c r="K219" s="72">
        <f t="shared" si="26"/>
        <v>0</v>
      </c>
      <c r="L219" s="73">
        <f>L220</f>
        <v>0</v>
      </c>
    </row>
    <row r="220" spans="1:12" s="4" customFormat="1" ht="25.5" hidden="1">
      <c r="A220" s="42"/>
      <c r="B220" s="39" t="s">
        <v>148</v>
      </c>
      <c r="C220" s="39"/>
      <c r="D220" s="45" t="s">
        <v>57</v>
      </c>
      <c r="E220" s="45" t="s">
        <v>63</v>
      </c>
      <c r="F220" s="45"/>
      <c r="G220" s="45"/>
      <c r="H220" s="57">
        <f>H221</f>
        <v>0</v>
      </c>
      <c r="I220" s="61">
        <f>I221</f>
        <v>0</v>
      </c>
      <c r="J220" s="61">
        <f t="shared" si="26"/>
        <v>0</v>
      </c>
      <c r="K220" s="61">
        <f t="shared" si="26"/>
        <v>0</v>
      </c>
      <c r="L220" s="61">
        <f t="shared" si="26"/>
        <v>0</v>
      </c>
    </row>
    <row r="221" spans="1:12" s="4" customFormat="1" ht="38.25" hidden="1">
      <c r="A221" s="42"/>
      <c r="B221" s="39" t="s">
        <v>149</v>
      </c>
      <c r="C221" s="74"/>
      <c r="D221" s="45" t="s">
        <v>57</v>
      </c>
      <c r="E221" s="45" t="s">
        <v>63</v>
      </c>
      <c r="F221" s="45" t="s">
        <v>150</v>
      </c>
      <c r="G221" s="45"/>
      <c r="H221" s="57">
        <f>I221+J221+K221+L221</f>
        <v>0</v>
      </c>
      <c r="I221" s="61">
        <f>I222</f>
        <v>0</v>
      </c>
      <c r="J221" s="61">
        <f aca="true" t="shared" si="27" ref="J221:L222">J222</f>
        <v>0</v>
      </c>
      <c r="K221" s="61">
        <f t="shared" si="27"/>
        <v>0</v>
      </c>
      <c r="L221" s="68">
        <f t="shared" si="27"/>
        <v>0</v>
      </c>
    </row>
    <row r="222" spans="1:12" s="4" customFormat="1" ht="25.5" hidden="1">
      <c r="A222" s="42"/>
      <c r="B222" s="39" t="s">
        <v>58</v>
      </c>
      <c r="C222" s="39"/>
      <c r="D222" s="45" t="s">
        <v>57</v>
      </c>
      <c r="E222" s="45" t="s">
        <v>63</v>
      </c>
      <c r="F222" s="45" t="s">
        <v>150</v>
      </c>
      <c r="G222" s="45" t="s">
        <v>43</v>
      </c>
      <c r="H222" s="57">
        <f>I222+J222+K222+L222</f>
        <v>0</v>
      </c>
      <c r="I222" s="61">
        <f>I223</f>
        <v>0</v>
      </c>
      <c r="J222" s="61">
        <f t="shared" si="27"/>
        <v>0</v>
      </c>
      <c r="K222" s="61">
        <f t="shared" si="27"/>
        <v>0</v>
      </c>
      <c r="L222" s="61">
        <f t="shared" si="27"/>
        <v>0</v>
      </c>
    </row>
    <row r="223" spans="1:12" s="4" customFormat="1" ht="38.25" hidden="1">
      <c r="A223" s="42"/>
      <c r="B223" s="39" t="s">
        <v>62</v>
      </c>
      <c r="C223" s="39"/>
      <c r="D223" s="45" t="s">
        <v>57</v>
      </c>
      <c r="E223" s="45" t="s">
        <v>63</v>
      </c>
      <c r="F223" s="45" t="s">
        <v>150</v>
      </c>
      <c r="G223" s="45" t="s">
        <v>45</v>
      </c>
      <c r="H223" s="57">
        <f>I223+J223+K223+L223</f>
        <v>0</v>
      </c>
      <c r="I223" s="61">
        <f>I224</f>
        <v>0</v>
      </c>
      <c r="J223" s="61">
        <f>J224</f>
        <v>0</v>
      </c>
      <c r="K223" s="61">
        <f>K224</f>
        <v>0</v>
      </c>
      <c r="L223" s="61">
        <f>L224</f>
        <v>0</v>
      </c>
    </row>
    <row r="224" spans="1:12" s="4" customFormat="1" ht="38.25" hidden="1">
      <c r="A224" s="42"/>
      <c r="B224" s="39" t="s">
        <v>46</v>
      </c>
      <c r="C224" s="39"/>
      <c r="D224" s="45" t="s">
        <v>57</v>
      </c>
      <c r="E224" s="45" t="s">
        <v>63</v>
      </c>
      <c r="F224" s="45" t="s">
        <v>150</v>
      </c>
      <c r="G224" s="45" t="s">
        <v>47</v>
      </c>
      <c r="H224" s="57">
        <f>I224+J224+K224+L224</f>
        <v>0</v>
      </c>
      <c r="I224" s="61">
        <v>0</v>
      </c>
      <c r="J224" s="64">
        <v>0</v>
      </c>
      <c r="K224" s="64">
        <v>0</v>
      </c>
      <c r="L224" s="70">
        <v>0</v>
      </c>
    </row>
    <row r="225" spans="1:12" s="3" customFormat="1" ht="12.75" hidden="1">
      <c r="A225" s="29"/>
      <c r="B225" s="30" t="s">
        <v>109</v>
      </c>
      <c r="C225" s="30"/>
      <c r="D225" s="31" t="s">
        <v>110</v>
      </c>
      <c r="E225" s="31" t="s">
        <v>21</v>
      </c>
      <c r="F225" s="31"/>
      <c r="G225" s="31"/>
      <c r="H225" s="57">
        <f>I225+J225+K225+L225</f>
        <v>0</v>
      </c>
      <c r="I225" s="72">
        <f>I226+I230</f>
        <v>0</v>
      </c>
      <c r="J225" s="72">
        <f>J226+J230</f>
        <v>0</v>
      </c>
      <c r="K225" s="72">
        <f>K226+K230</f>
        <v>0</v>
      </c>
      <c r="L225" s="72">
        <f>L226+L230</f>
        <v>0</v>
      </c>
    </row>
    <row r="226" spans="1:12" s="3" customFormat="1" ht="12.75" hidden="1">
      <c r="A226" s="29"/>
      <c r="B226" s="56" t="s">
        <v>111</v>
      </c>
      <c r="C226" s="30"/>
      <c r="D226" s="31" t="s">
        <v>110</v>
      </c>
      <c r="E226" s="31" t="s">
        <v>23</v>
      </c>
      <c r="F226" s="31"/>
      <c r="G226" s="31"/>
      <c r="H226" s="57">
        <f>I226+J226+K226+L226</f>
        <v>0</v>
      </c>
      <c r="I226" s="72">
        <f>I227</f>
        <v>0</v>
      </c>
      <c r="J226" s="72">
        <f>J227</f>
        <v>0</v>
      </c>
      <c r="K226" s="72">
        <f>K227</f>
        <v>0</v>
      </c>
      <c r="L226" s="72">
        <f>L227</f>
        <v>0</v>
      </c>
    </row>
    <row r="227" spans="1:13" s="4" customFormat="1" ht="76.5" hidden="1">
      <c r="A227" s="42"/>
      <c r="B227" s="39" t="s">
        <v>117</v>
      </c>
      <c r="C227" s="39"/>
      <c r="D227" s="45" t="s">
        <v>110</v>
      </c>
      <c r="E227" s="45" t="s">
        <v>23</v>
      </c>
      <c r="F227" s="45" t="s">
        <v>118</v>
      </c>
      <c r="G227" s="45" t="s">
        <v>112</v>
      </c>
      <c r="H227" s="57">
        <f aca="true" t="shared" si="28" ref="H227:H242">I227+J227+K227+L227</f>
        <v>0</v>
      </c>
      <c r="I227" s="61">
        <f aca="true" t="shared" si="29" ref="I227:L228">I228</f>
        <v>0</v>
      </c>
      <c r="J227" s="61">
        <f t="shared" si="29"/>
        <v>0</v>
      </c>
      <c r="K227" s="61">
        <f t="shared" si="29"/>
        <v>0</v>
      </c>
      <c r="L227" s="61">
        <f t="shared" si="29"/>
        <v>0</v>
      </c>
      <c r="M227" s="53"/>
    </row>
    <row r="228" spans="1:13" s="4" customFormat="1" ht="12.75" hidden="1">
      <c r="A228" s="42"/>
      <c r="B228" s="39" t="s">
        <v>113</v>
      </c>
      <c r="C228" s="39"/>
      <c r="D228" s="45" t="s">
        <v>110</v>
      </c>
      <c r="E228" s="45" t="s">
        <v>23</v>
      </c>
      <c r="F228" s="45" t="s">
        <v>118</v>
      </c>
      <c r="G228" s="45" t="s">
        <v>114</v>
      </c>
      <c r="H228" s="57">
        <f t="shared" si="28"/>
        <v>0</v>
      </c>
      <c r="I228" s="61">
        <f t="shared" si="29"/>
        <v>0</v>
      </c>
      <c r="J228" s="61">
        <f t="shared" si="29"/>
        <v>0</v>
      </c>
      <c r="K228" s="61">
        <f t="shared" si="29"/>
        <v>0</v>
      </c>
      <c r="L228" s="61">
        <f t="shared" si="29"/>
        <v>0</v>
      </c>
      <c r="M228" s="53"/>
    </row>
    <row r="229" spans="1:13" s="4" customFormat="1" ht="25.5" hidden="1">
      <c r="A229" s="42"/>
      <c r="B229" s="39" t="s">
        <v>115</v>
      </c>
      <c r="C229" s="39"/>
      <c r="D229" s="45" t="s">
        <v>110</v>
      </c>
      <c r="E229" s="45" t="s">
        <v>23</v>
      </c>
      <c r="F229" s="45" t="s">
        <v>118</v>
      </c>
      <c r="G229" s="45" t="s">
        <v>116</v>
      </c>
      <c r="H229" s="57">
        <f t="shared" si="28"/>
        <v>0</v>
      </c>
      <c r="I229" s="61">
        <v>0</v>
      </c>
      <c r="J229" s="64">
        <f>'[2]приложение 7(корректировка)'!J212</f>
        <v>0</v>
      </c>
      <c r="K229" s="64">
        <f>'[2]приложение 7(корректировка)'!K212</f>
        <v>0</v>
      </c>
      <c r="L229" s="64">
        <v>0</v>
      </c>
      <c r="M229" s="53"/>
    </row>
    <row r="230" spans="1:12" s="3" customFormat="1" ht="25.5" hidden="1">
      <c r="A230" s="55"/>
      <c r="B230" s="30" t="s">
        <v>173</v>
      </c>
      <c r="C230" s="30"/>
      <c r="D230" s="48" t="s">
        <v>110</v>
      </c>
      <c r="E230" s="48" t="s">
        <v>110</v>
      </c>
      <c r="F230" s="48"/>
      <c r="G230" s="48"/>
      <c r="H230" s="57">
        <f t="shared" si="28"/>
        <v>0</v>
      </c>
      <c r="I230" s="57">
        <f>I231</f>
        <v>0</v>
      </c>
      <c r="J230" s="57">
        <f aca="true" t="shared" si="30" ref="J230:L233">J231</f>
        <v>0</v>
      </c>
      <c r="K230" s="57">
        <f t="shared" si="30"/>
        <v>0</v>
      </c>
      <c r="L230" s="57">
        <f t="shared" si="30"/>
        <v>0</v>
      </c>
    </row>
    <row r="231" spans="1:12" s="3" customFormat="1" ht="25.5" hidden="1">
      <c r="A231" s="55"/>
      <c r="B231" s="39" t="s">
        <v>174</v>
      </c>
      <c r="C231" s="30"/>
      <c r="D231" s="40" t="s">
        <v>110</v>
      </c>
      <c r="E231" s="40" t="s">
        <v>110</v>
      </c>
      <c r="F231" s="40"/>
      <c r="G231" s="48"/>
      <c r="H231" s="57">
        <f t="shared" si="28"/>
        <v>0</v>
      </c>
      <c r="I231" s="61">
        <f>I232</f>
        <v>0</v>
      </c>
      <c r="J231" s="61">
        <f t="shared" si="30"/>
        <v>0</v>
      </c>
      <c r="K231" s="61">
        <f t="shared" si="30"/>
        <v>0</v>
      </c>
      <c r="L231" s="61">
        <f t="shared" si="30"/>
        <v>0</v>
      </c>
    </row>
    <row r="232" spans="1:12" s="3" customFormat="1" ht="38.25" hidden="1">
      <c r="A232" s="55"/>
      <c r="B232" s="39" t="s">
        <v>175</v>
      </c>
      <c r="C232" s="30"/>
      <c r="D232" s="40" t="s">
        <v>110</v>
      </c>
      <c r="E232" s="40" t="s">
        <v>110</v>
      </c>
      <c r="F232" s="40" t="s">
        <v>176</v>
      </c>
      <c r="G232" s="48"/>
      <c r="H232" s="57">
        <f>I232+J232+K232+L232</f>
        <v>0</v>
      </c>
      <c r="I232" s="61">
        <f>I233</f>
        <v>0</v>
      </c>
      <c r="J232" s="61">
        <f t="shared" si="30"/>
        <v>0</v>
      </c>
      <c r="K232" s="61">
        <f t="shared" si="30"/>
        <v>0</v>
      </c>
      <c r="L232" s="61">
        <f t="shared" si="30"/>
        <v>0</v>
      </c>
    </row>
    <row r="233" spans="1:12" s="50" customFormat="1" ht="38.25" hidden="1">
      <c r="A233" s="42"/>
      <c r="B233" s="39" t="s">
        <v>102</v>
      </c>
      <c r="C233" s="49"/>
      <c r="D233" s="45" t="s">
        <v>110</v>
      </c>
      <c r="E233" s="45" t="s">
        <v>110</v>
      </c>
      <c r="F233" s="45" t="s">
        <v>177</v>
      </c>
      <c r="G233" s="45"/>
      <c r="H233" s="57">
        <f>I233+J233+K233+L233</f>
        <v>0</v>
      </c>
      <c r="I233" s="61">
        <f>I234</f>
        <v>0</v>
      </c>
      <c r="J233" s="61">
        <f t="shared" si="30"/>
        <v>0</v>
      </c>
      <c r="K233" s="61">
        <f t="shared" si="30"/>
        <v>0</v>
      </c>
      <c r="L233" s="61">
        <f t="shared" si="30"/>
        <v>0</v>
      </c>
    </row>
    <row r="234" spans="1:12" s="50" customFormat="1" ht="51" hidden="1">
      <c r="A234" s="42"/>
      <c r="B234" s="39" t="s">
        <v>178</v>
      </c>
      <c r="C234" s="49"/>
      <c r="D234" s="45" t="s">
        <v>110</v>
      </c>
      <c r="E234" s="45" t="s">
        <v>110</v>
      </c>
      <c r="F234" s="45" t="s">
        <v>177</v>
      </c>
      <c r="G234" s="45" t="s">
        <v>112</v>
      </c>
      <c r="H234" s="57">
        <f>H235</f>
        <v>0</v>
      </c>
      <c r="I234" s="61">
        <f>I235+I237</f>
        <v>0</v>
      </c>
      <c r="J234" s="61">
        <f>J235+J237</f>
        <v>0</v>
      </c>
      <c r="K234" s="61">
        <f>K235+K237</f>
        <v>0</v>
      </c>
      <c r="L234" s="61">
        <f>L235+L237</f>
        <v>0</v>
      </c>
    </row>
    <row r="235" spans="1:12" s="50" customFormat="1" ht="12.75" hidden="1">
      <c r="A235" s="42"/>
      <c r="B235" s="39" t="s">
        <v>113</v>
      </c>
      <c r="C235" s="49"/>
      <c r="D235" s="45" t="s">
        <v>110</v>
      </c>
      <c r="E235" s="45" t="s">
        <v>110</v>
      </c>
      <c r="F235" s="45" t="s">
        <v>177</v>
      </c>
      <c r="G235" s="45" t="s">
        <v>114</v>
      </c>
      <c r="H235" s="57">
        <f>H236</f>
        <v>0</v>
      </c>
      <c r="I235" s="61">
        <f>I236</f>
        <v>0</v>
      </c>
      <c r="J235" s="61">
        <f>J236</f>
        <v>0</v>
      </c>
      <c r="K235" s="61">
        <f>K236</f>
        <v>0</v>
      </c>
      <c r="L235" s="61">
        <f>L236</f>
        <v>0</v>
      </c>
    </row>
    <row r="236" spans="1:12" s="50" customFormat="1" ht="25.5" hidden="1">
      <c r="A236" s="42"/>
      <c r="B236" s="39" t="s">
        <v>115</v>
      </c>
      <c r="C236" s="49"/>
      <c r="D236" s="45" t="s">
        <v>110</v>
      </c>
      <c r="E236" s="45" t="s">
        <v>110</v>
      </c>
      <c r="F236" s="45" t="s">
        <v>177</v>
      </c>
      <c r="G236" s="45" t="s">
        <v>116</v>
      </c>
      <c r="H236" s="57">
        <f>I236+J236+K236+L236</f>
        <v>0</v>
      </c>
      <c r="I236" s="61">
        <v>0</v>
      </c>
      <c r="J236" s="61">
        <f>J237</f>
        <v>0</v>
      </c>
      <c r="K236" s="61">
        <f>K237</f>
        <v>0</v>
      </c>
      <c r="L236" s="61">
        <f>L237</f>
        <v>0</v>
      </c>
    </row>
    <row r="237" spans="1:12" s="50" customFormat="1" ht="12.75" hidden="1">
      <c r="A237" s="42"/>
      <c r="B237" s="39" t="s">
        <v>128</v>
      </c>
      <c r="C237" s="49"/>
      <c r="D237" s="45" t="s">
        <v>110</v>
      </c>
      <c r="E237" s="45" t="s">
        <v>110</v>
      </c>
      <c r="F237" s="45" t="s">
        <v>177</v>
      </c>
      <c r="G237" s="45" t="s">
        <v>129</v>
      </c>
      <c r="H237" s="57">
        <f>I237+J237+K237+L237</f>
        <v>0</v>
      </c>
      <c r="I237" s="61">
        <f>I238</f>
        <v>0</v>
      </c>
      <c r="J237" s="61">
        <f>J238</f>
        <v>0</v>
      </c>
      <c r="K237" s="61">
        <f>K238</f>
        <v>0</v>
      </c>
      <c r="L237" s="61">
        <f>L238</f>
        <v>0</v>
      </c>
    </row>
    <row r="238" spans="1:12" s="50" customFormat="1" ht="25.5" hidden="1">
      <c r="A238" s="42"/>
      <c r="B238" s="39" t="s">
        <v>179</v>
      </c>
      <c r="C238" s="49"/>
      <c r="D238" s="45" t="s">
        <v>110</v>
      </c>
      <c r="E238" s="45" t="s">
        <v>110</v>
      </c>
      <c r="F238" s="45" t="s">
        <v>177</v>
      </c>
      <c r="G238" s="45" t="s">
        <v>145</v>
      </c>
      <c r="H238" s="57">
        <f>I238+J238+K238+L238</f>
        <v>0</v>
      </c>
      <c r="I238" s="61">
        <v>0</v>
      </c>
      <c r="J238" s="61">
        <v>0</v>
      </c>
      <c r="K238" s="61">
        <v>0</v>
      </c>
      <c r="L238" s="61">
        <v>0</v>
      </c>
    </row>
    <row r="239" spans="1:12" s="4" customFormat="1" ht="12.75" hidden="1">
      <c r="A239" s="42"/>
      <c r="B239" s="30" t="s">
        <v>132</v>
      </c>
      <c r="C239" s="30"/>
      <c r="D239" s="48" t="s">
        <v>89</v>
      </c>
      <c r="E239" s="48" t="s">
        <v>21</v>
      </c>
      <c r="F239" s="48"/>
      <c r="G239" s="48"/>
      <c r="H239" s="57">
        <f t="shared" si="28"/>
        <v>0</v>
      </c>
      <c r="I239" s="57">
        <f>I240</f>
        <v>0</v>
      </c>
      <c r="J239" s="57">
        <f>J240</f>
        <v>0</v>
      </c>
      <c r="K239" s="57">
        <f>K240</f>
        <v>0</v>
      </c>
      <c r="L239" s="57">
        <f>L240</f>
        <v>0</v>
      </c>
    </row>
    <row r="240" spans="1:12" s="4" customFormat="1" ht="12.75" hidden="1">
      <c r="A240" s="42"/>
      <c r="B240" s="56" t="s">
        <v>133</v>
      </c>
      <c r="C240" s="56"/>
      <c r="D240" s="48" t="s">
        <v>89</v>
      </c>
      <c r="E240" s="48" t="s">
        <v>20</v>
      </c>
      <c r="F240" s="48"/>
      <c r="G240" s="48"/>
      <c r="H240" s="57">
        <f t="shared" si="28"/>
        <v>0</v>
      </c>
      <c r="I240" s="57">
        <f>I241</f>
        <v>0</v>
      </c>
      <c r="J240" s="57">
        <f>J241+J258</f>
        <v>0</v>
      </c>
      <c r="K240" s="57">
        <f>K241+K258</f>
        <v>0</v>
      </c>
      <c r="L240" s="57">
        <f>L241+L258</f>
        <v>0</v>
      </c>
    </row>
    <row r="241" spans="1:12" s="4" customFormat="1" ht="38.25" hidden="1">
      <c r="A241" s="42"/>
      <c r="B241" s="39" t="s">
        <v>134</v>
      </c>
      <c r="C241" s="74"/>
      <c r="D241" s="45" t="s">
        <v>89</v>
      </c>
      <c r="E241" s="45" t="s">
        <v>20</v>
      </c>
      <c r="F241" s="45" t="s">
        <v>135</v>
      </c>
      <c r="G241" s="45"/>
      <c r="H241" s="57">
        <f t="shared" si="28"/>
        <v>0</v>
      </c>
      <c r="I241" s="61">
        <f>I242</f>
        <v>0</v>
      </c>
      <c r="J241" s="61">
        <f aca="true" t="shared" si="31" ref="J241:L243">J242</f>
        <v>0</v>
      </c>
      <c r="K241" s="61">
        <f t="shared" si="31"/>
        <v>0</v>
      </c>
      <c r="L241" s="61">
        <f t="shared" si="31"/>
        <v>0</v>
      </c>
    </row>
    <row r="242" spans="1:12" s="4" customFormat="1" ht="71.25" customHeight="1" hidden="1">
      <c r="A242" s="42"/>
      <c r="B242" s="39" t="s">
        <v>127</v>
      </c>
      <c r="C242" s="49"/>
      <c r="D242" s="45" t="s">
        <v>89</v>
      </c>
      <c r="E242" s="45" t="s">
        <v>20</v>
      </c>
      <c r="F242" s="45" t="s">
        <v>136</v>
      </c>
      <c r="G242" s="45"/>
      <c r="H242" s="57">
        <f t="shared" si="28"/>
        <v>0</v>
      </c>
      <c r="I242" s="61">
        <f>I243</f>
        <v>0</v>
      </c>
      <c r="J242" s="61">
        <f t="shared" si="31"/>
        <v>0</v>
      </c>
      <c r="K242" s="61">
        <f t="shared" si="31"/>
        <v>0</v>
      </c>
      <c r="L242" s="61">
        <f t="shared" si="31"/>
        <v>0</v>
      </c>
    </row>
    <row r="243" spans="1:12" s="4" customFormat="1" ht="76.5" hidden="1">
      <c r="A243" s="42"/>
      <c r="B243" s="39" t="s">
        <v>137</v>
      </c>
      <c r="C243" s="49"/>
      <c r="D243" s="45" t="s">
        <v>89</v>
      </c>
      <c r="E243" s="45" t="s">
        <v>20</v>
      </c>
      <c r="F243" s="45" t="s">
        <v>136</v>
      </c>
      <c r="G243" s="45" t="s">
        <v>112</v>
      </c>
      <c r="H243" s="57">
        <f>SUM(I243:L243)</f>
        <v>0</v>
      </c>
      <c r="I243" s="61">
        <f>I244</f>
        <v>0</v>
      </c>
      <c r="J243" s="61">
        <f t="shared" si="31"/>
        <v>0</v>
      </c>
      <c r="K243" s="61">
        <f t="shared" si="31"/>
        <v>0</v>
      </c>
      <c r="L243" s="61">
        <f t="shared" si="31"/>
        <v>0</v>
      </c>
    </row>
    <row r="244" spans="1:12" s="4" customFormat="1" ht="12.75" hidden="1">
      <c r="A244" s="42"/>
      <c r="B244" s="39" t="s">
        <v>128</v>
      </c>
      <c r="C244" s="49"/>
      <c r="D244" s="45" t="s">
        <v>89</v>
      </c>
      <c r="E244" s="45" t="s">
        <v>20</v>
      </c>
      <c r="F244" s="45" t="s">
        <v>136</v>
      </c>
      <c r="G244" s="45" t="s">
        <v>129</v>
      </c>
      <c r="H244" s="57">
        <f>I244+J244+K244+L244</f>
        <v>0</v>
      </c>
      <c r="I244" s="61">
        <f>I245+I246</f>
        <v>0</v>
      </c>
      <c r="J244" s="61">
        <f>J245</f>
        <v>0</v>
      </c>
      <c r="K244" s="61">
        <f>K245</f>
        <v>0</v>
      </c>
      <c r="L244" s="61">
        <f>L245</f>
        <v>0</v>
      </c>
    </row>
    <row r="245" spans="1:12" s="4" customFormat="1" ht="76.5" hidden="1">
      <c r="A245" s="42"/>
      <c r="B245" s="39" t="s">
        <v>130</v>
      </c>
      <c r="C245" s="49"/>
      <c r="D245" s="45" t="s">
        <v>89</v>
      </c>
      <c r="E245" s="45" t="s">
        <v>20</v>
      </c>
      <c r="F245" s="45" t="s">
        <v>136</v>
      </c>
      <c r="G245" s="45" t="s">
        <v>131</v>
      </c>
      <c r="H245" s="57">
        <f>I245+J245+K245+L245</f>
        <v>0</v>
      </c>
      <c r="I245" s="61">
        <v>0</v>
      </c>
      <c r="J245" s="64">
        <f>'[3]приложение 7(корректировка)'!J221</f>
        <v>0</v>
      </c>
      <c r="K245" s="64">
        <f>'[3]приложение 7(корректировка)'!K221</f>
        <v>0</v>
      </c>
      <c r="L245" s="64">
        <f>'[3]приложение 7(корректировка)'!L221</f>
        <v>0</v>
      </c>
    </row>
    <row r="246" spans="1:12" s="4" customFormat="1" ht="25.5" hidden="1">
      <c r="A246" s="42"/>
      <c r="B246" s="39" t="s">
        <v>179</v>
      </c>
      <c r="C246" s="49"/>
      <c r="D246" s="45" t="s">
        <v>89</v>
      </c>
      <c r="E246" s="45" t="s">
        <v>20</v>
      </c>
      <c r="F246" s="45" t="s">
        <v>136</v>
      </c>
      <c r="G246" s="45" t="s">
        <v>145</v>
      </c>
      <c r="H246" s="57">
        <f>I246+J246+K246+L246</f>
        <v>0</v>
      </c>
      <c r="I246" s="61">
        <v>0</v>
      </c>
      <c r="J246" s="64">
        <v>0</v>
      </c>
      <c r="K246" s="64">
        <v>0</v>
      </c>
      <c r="L246" s="64">
        <v>0</v>
      </c>
    </row>
    <row r="247" spans="1:12" s="4" customFormat="1" ht="12.75" hidden="1">
      <c r="A247" s="42"/>
      <c r="B247" s="30" t="s">
        <v>138</v>
      </c>
      <c r="C247" s="56"/>
      <c r="D247" s="48" t="s">
        <v>139</v>
      </c>
      <c r="E247" s="48" t="s">
        <v>21</v>
      </c>
      <c r="F247" s="48"/>
      <c r="G247" s="48"/>
      <c r="H247" s="57">
        <f>H248</f>
        <v>0</v>
      </c>
      <c r="I247" s="57">
        <f>I248</f>
        <v>0</v>
      </c>
      <c r="J247" s="57">
        <f>J248</f>
        <v>0</v>
      </c>
      <c r="K247" s="57">
        <f>K248</f>
        <v>0</v>
      </c>
      <c r="L247" s="57">
        <f>L248</f>
        <v>0</v>
      </c>
    </row>
    <row r="248" spans="1:12" s="4" customFormat="1" ht="12.75" hidden="1">
      <c r="A248" s="42"/>
      <c r="B248" s="30" t="s">
        <v>140</v>
      </c>
      <c r="C248" s="56"/>
      <c r="D248" s="48" t="s">
        <v>139</v>
      </c>
      <c r="E248" s="48" t="s">
        <v>23</v>
      </c>
      <c r="F248" s="48"/>
      <c r="G248" s="48"/>
      <c r="H248" s="57">
        <f>SUM(I248:L248)</f>
        <v>0</v>
      </c>
      <c r="I248" s="57">
        <f>I249</f>
        <v>0</v>
      </c>
      <c r="J248" s="57">
        <f>J249</f>
        <v>0</v>
      </c>
      <c r="K248" s="57">
        <f>K249</f>
        <v>0</v>
      </c>
      <c r="L248" s="57">
        <f>L249</f>
        <v>0</v>
      </c>
    </row>
    <row r="249" spans="1:12" s="3" customFormat="1" ht="63.75" hidden="1">
      <c r="A249" s="75"/>
      <c r="B249" s="76" t="s">
        <v>151</v>
      </c>
      <c r="C249" s="77"/>
      <c r="D249" s="45" t="s">
        <v>139</v>
      </c>
      <c r="E249" s="45" t="s">
        <v>23</v>
      </c>
      <c r="F249" s="45" t="s">
        <v>152</v>
      </c>
      <c r="G249" s="45"/>
      <c r="H249" s="57">
        <f>I249+J249+K249+L249</f>
        <v>0</v>
      </c>
      <c r="I249" s="61">
        <f>I250</f>
        <v>0</v>
      </c>
      <c r="J249" s="61">
        <f>J250</f>
        <v>0</v>
      </c>
      <c r="K249" s="61">
        <f>K250</f>
        <v>0</v>
      </c>
      <c r="L249" s="68">
        <f>L250</f>
        <v>0</v>
      </c>
    </row>
    <row r="250" spans="1:12" s="3" customFormat="1" ht="25.5" hidden="1">
      <c r="A250" s="75"/>
      <c r="B250" s="39" t="s">
        <v>153</v>
      </c>
      <c r="C250" s="77"/>
      <c r="D250" s="45" t="s">
        <v>139</v>
      </c>
      <c r="E250" s="45" t="s">
        <v>23</v>
      </c>
      <c r="F250" s="45" t="s">
        <v>154</v>
      </c>
      <c r="G250" s="45"/>
      <c r="H250" s="57">
        <f>I250+J250+K250+L250</f>
        <v>0</v>
      </c>
      <c r="I250" s="61">
        <f>I251+I255</f>
        <v>0</v>
      </c>
      <c r="J250" s="61">
        <f>J251+J255</f>
        <v>0</v>
      </c>
      <c r="K250" s="61">
        <f>K251+K255</f>
        <v>0</v>
      </c>
      <c r="L250" s="68">
        <f>L251+L255</f>
        <v>0</v>
      </c>
    </row>
    <row r="251" spans="1:12" s="50" customFormat="1" ht="25.5" hidden="1">
      <c r="A251" s="42"/>
      <c r="B251" s="39" t="s">
        <v>155</v>
      </c>
      <c r="C251" s="49"/>
      <c r="D251" s="45" t="s">
        <v>139</v>
      </c>
      <c r="E251" s="45" t="s">
        <v>23</v>
      </c>
      <c r="F251" s="45" t="s">
        <v>156</v>
      </c>
      <c r="G251" s="45"/>
      <c r="H251" s="57">
        <f>H252</f>
        <v>0</v>
      </c>
      <c r="I251" s="61">
        <f>I252</f>
        <v>0</v>
      </c>
      <c r="J251" s="61">
        <f>J252</f>
        <v>0</v>
      </c>
      <c r="K251" s="61">
        <f>K252</f>
        <v>0</v>
      </c>
      <c r="L251" s="68">
        <f>L252</f>
        <v>0</v>
      </c>
    </row>
    <row r="252" spans="1:12" s="4" customFormat="1" ht="63.75" hidden="1">
      <c r="A252" s="42"/>
      <c r="B252" s="39" t="s">
        <v>127</v>
      </c>
      <c r="C252" s="56"/>
      <c r="D252" s="45" t="s">
        <v>139</v>
      </c>
      <c r="E252" s="45" t="s">
        <v>23</v>
      </c>
      <c r="F252" s="45" t="s">
        <v>156</v>
      </c>
      <c r="G252" s="45" t="s">
        <v>112</v>
      </c>
      <c r="H252" s="57">
        <f>H253</f>
        <v>0</v>
      </c>
      <c r="I252" s="57">
        <f>I253</f>
        <v>0</v>
      </c>
      <c r="J252" s="61">
        <f>J253</f>
        <v>0</v>
      </c>
      <c r="K252" s="61">
        <f>K253</f>
        <v>0</v>
      </c>
      <c r="L252" s="57">
        <f>L253</f>
        <v>0</v>
      </c>
    </row>
    <row r="253" spans="1:12" s="4" customFormat="1" ht="12.75" hidden="1">
      <c r="A253" s="42"/>
      <c r="B253" s="39" t="s">
        <v>113</v>
      </c>
      <c r="C253" s="56"/>
      <c r="D253" s="45" t="s">
        <v>139</v>
      </c>
      <c r="E253" s="45" t="s">
        <v>23</v>
      </c>
      <c r="F253" s="45" t="s">
        <v>156</v>
      </c>
      <c r="G253" s="45" t="s">
        <v>114</v>
      </c>
      <c r="H253" s="57">
        <f>H254</f>
        <v>0</v>
      </c>
      <c r="I253" s="57">
        <f>I254</f>
        <v>0</v>
      </c>
      <c r="J253" s="61">
        <f>J254</f>
        <v>0</v>
      </c>
      <c r="K253" s="61">
        <f>K254</f>
        <v>0</v>
      </c>
      <c r="L253" s="57">
        <f>L254</f>
        <v>0</v>
      </c>
    </row>
    <row r="254" spans="1:12" s="4" customFormat="1" ht="25.5" hidden="1">
      <c r="A254" s="42"/>
      <c r="B254" s="39" t="s">
        <v>115</v>
      </c>
      <c r="C254" s="56"/>
      <c r="D254" s="45" t="s">
        <v>139</v>
      </c>
      <c r="E254" s="45" t="s">
        <v>23</v>
      </c>
      <c r="F254" s="45" t="s">
        <v>156</v>
      </c>
      <c r="G254" s="45" t="s">
        <v>116</v>
      </c>
      <c r="H254" s="57">
        <f>I254+J254+K254+L254</f>
        <v>0</v>
      </c>
      <c r="I254" s="57">
        <v>0</v>
      </c>
      <c r="J254" s="61">
        <v>0</v>
      </c>
      <c r="K254" s="61">
        <v>0</v>
      </c>
      <c r="L254" s="57">
        <v>0</v>
      </c>
    </row>
    <row r="255" spans="1:12" s="4" customFormat="1" ht="40.5" customHeight="1" hidden="1">
      <c r="A255" s="42"/>
      <c r="B255" s="39" t="s">
        <v>141</v>
      </c>
      <c r="C255" s="49"/>
      <c r="D255" s="45" t="s">
        <v>139</v>
      </c>
      <c r="E255" s="45" t="s">
        <v>23</v>
      </c>
      <c r="F255" s="45" t="s">
        <v>142</v>
      </c>
      <c r="G255" s="45"/>
      <c r="H255" s="57">
        <f>I255+J255+K255+L255</f>
        <v>0</v>
      </c>
      <c r="I255" s="61">
        <f aca="true" t="shared" si="32" ref="I255:L257">I256</f>
        <v>0</v>
      </c>
      <c r="J255" s="61">
        <f t="shared" si="32"/>
        <v>0</v>
      </c>
      <c r="K255" s="61">
        <f t="shared" si="32"/>
        <v>0</v>
      </c>
      <c r="L255" s="61">
        <f t="shared" si="32"/>
        <v>0</v>
      </c>
    </row>
    <row r="256" spans="1:12" s="4" customFormat="1" ht="25.5" hidden="1">
      <c r="A256" s="42"/>
      <c r="B256" s="39" t="s">
        <v>143</v>
      </c>
      <c r="C256" s="44"/>
      <c r="D256" s="45" t="s">
        <v>139</v>
      </c>
      <c r="E256" s="45" t="s">
        <v>23</v>
      </c>
      <c r="F256" s="45" t="s">
        <v>142</v>
      </c>
      <c r="G256" s="45"/>
      <c r="H256" s="57">
        <f>I256</f>
        <v>0</v>
      </c>
      <c r="I256" s="61">
        <f>I257</f>
        <v>0</v>
      </c>
      <c r="J256" s="61">
        <f t="shared" si="32"/>
        <v>0</v>
      </c>
      <c r="K256" s="61">
        <f t="shared" si="32"/>
        <v>0</v>
      </c>
      <c r="L256" s="61">
        <f t="shared" si="32"/>
        <v>0</v>
      </c>
    </row>
    <row r="257" spans="1:12" s="4" customFormat="1" ht="51" hidden="1">
      <c r="A257" s="55"/>
      <c r="B257" s="39" t="s">
        <v>144</v>
      </c>
      <c r="C257" s="56"/>
      <c r="D257" s="45" t="s">
        <v>139</v>
      </c>
      <c r="E257" s="45" t="s">
        <v>23</v>
      </c>
      <c r="F257" s="45" t="s">
        <v>142</v>
      </c>
      <c r="G257" s="45" t="s">
        <v>112</v>
      </c>
      <c r="H257" s="57">
        <f>I257+J257+L257</f>
        <v>0</v>
      </c>
      <c r="I257" s="61">
        <f>I258</f>
        <v>0</v>
      </c>
      <c r="J257" s="61">
        <f t="shared" si="32"/>
        <v>0</v>
      </c>
      <c r="K257" s="61">
        <f t="shared" si="32"/>
        <v>0</v>
      </c>
      <c r="L257" s="61">
        <f t="shared" si="32"/>
        <v>0</v>
      </c>
    </row>
    <row r="258" spans="1:12" s="4" customFormat="1" ht="12.75" hidden="1">
      <c r="A258" s="55"/>
      <c r="B258" s="39" t="s">
        <v>113</v>
      </c>
      <c r="C258" s="56"/>
      <c r="D258" s="45" t="s">
        <v>139</v>
      </c>
      <c r="E258" s="45" t="s">
        <v>23</v>
      </c>
      <c r="F258" s="45" t="s">
        <v>142</v>
      </c>
      <c r="G258" s="45" t="s">
        <v>129</v>
      </c>
      <c r="H258" s="57">
        <f>I258+J258+K258+L258</f>
        <v>0</v>
      </c>
      <c r="I258" s="61">
        <f>I259</f>
        <v>0</v>
      </c>
      <c r="J258" s="61">
        <f>J259</f>
        <v>0</v>
      </c>
      <c r="K258" s="61">
        <f>K259</f>
        <v>0</v>
      </c>
      <c r="L258" s="61">
        <f>L259</f>
        <v>0</v>
      </c>
    </row>
    <row r="259" spans="1:12" s="4" customFormat="1" ht="25.5" hidden="1">
      <c r="A259" s="55"/>
      <c r="B259" s="39" t="s">
        <v>146</v>
      </c>
      <c r="C259" s="56"/>
      <c r="D259" s="45" t="s">
        <v>139</v>
      </c>
      <c r="E259" s="45" t="s">
        <v>23</v>
      </c>
      <c r="F259" s="45" t="s">
        <v>142</v>
      </c>
      <c r="G259" s="45" t="s">
        <v>145</v>
      </c>
      <c r="H259" s="57">
        <f>I259+J259+K259+L259</f>
        <v>0</v>
      </c>
      <c r="I259" s="61">
        <v>0</v>
      </c>
      <c r="J259" s="61">
        <f>0+'[3]приложение 7(корректировка)'!J228</f>
        <v>0</v>
      </c>
      <c r="K259" s="61">
        <f>0+'[3]приложение 7(корректировка)'!K228</f>
        <v>0</v>
      </c>
      <c r="L259" s="61">
        <f>0+'[3]приложение 7(корректировка)'!L228</f>
        <v>0</v>
      </c>
    </row>
    <row r="260" spans="1:12" s="4" customFormat="1" ht="113.25" customHeight="1" hidden="1">
      <c r="A260" s="42"/>
      <c r="B260" s="62" t="s">
        <v>185</v>
      </c>
      <c r="C260" s="71"/>
      <c r="D260" s="45" t="s">
        <v>63</v>
      </c>
      <c r="E260" s="45" t="s">
        <v>23</v>
      </c>
      <c r="F260" s="45" t="s">
        <v>186</v>
      </c>
      <c r="G260" s="45"/>
      <c r="H260" s="57">
        <f aca="true" t="shared" si="33" ref="H260:H270">I260+J260+K260+L260</f>
        <v>0</v>
      </c>
      <c r="I260" s="61">
        <f aca="true" t="shared" si="34" ref="I260:L262">I261</f>
        <v>0</v>
      </c>
      <c r="J260" s="61">
        <f t="shared" si="34"/>
        <v>0</v>
      </c>
      <c r="K260" s="61">
        <f t="shared" si="34"/>
        <v>0</v>
      </c>
      <c r="L260" s="61">
        <f t="shared" si="34"/>
        <v>0</v>
      </c>
    </row>
    <row r="261" spans="1:12" s="4" customFormat="1" ht="51" hidden="1">
      <c r="A261" s="55"/>
      <c r="B261" s="39" t="s">
        <v>157</v>
      </c>
      <c r="C261" s="49"/>
      <c r="D261" s="45" t="s">
        <v>63</v>
      </c>
      <c r="E261" s="45" t="s">
        <v>23</v>
      </c>
      <c r="F261" s="45" t="s">
        <v>186</v>
      </c>
      <c r="G261" s="45" t="s">
        <v>158</v>
      </c>
      <c r="H261" s="57">
        <f t="shared" si="33"/>
        <v>0</v>
      </c>
      <c r="I261" s="61">
        <f t="shared" si="34"/>
        <v>0</v>
      </c>
      <c r="J261" s="61">
        <f t="shared" si="34"/>
        <v>0</v>
      </c>
      <c r="K261" s="61">
        <f t="shared" si="34"/>
        <v>0</v>
      </c>
      <c r="L261" s="61">
        <f t="shared" si="34"/>
        <v>0</v>
      </c>
    </row>
    <row r="262" spans="1:12" s="4" customFormat="1" ht="12.75" hidden="1">
      <c r="A262" s="55"/>
      <c r="B262" s="39" t="s">
        <v>166</v>
      </c>
      <c r="C262" s="49"/>
      <c r="D262" s="45" t="s">
        <v>63</v>
      </c>
      <c r="E262" s="45" t="s">
        <v>23</v>
      </c>
      <c r="F262" s="45" t="s">
        <v>186</v>
      </c>
      <c r="G262" s="45" t="s">
        <v>167</v>
      </c>
      <c r="H262" s="57">
        <f t="shared" si="33"/>
        <v>0</v>
      </c>
      <c r="I262" s="61">
        <v>0</v>
      </c>
      <c r="J262" s="61">
        <f t="shared" si="34"/>
        <v>0</v>
      </c>
      <c r="K262" s="61">
        <f t="shared" si="34"/>
        <v>0</v>
      </c>
      <c r="L262" s="61">
        <f t="shared" si="34"/>
        <v>0</v>
      </c>
    </row>
    <row r="263" spans="1:12" s="4" customFormat="1" ht="51" hidden="1">
      <c r="A263" s="55"/>
      <c r="B263" s="39" t="s">
        <v>168</v>
      </c>
      <c r="C263" s="49"/>
      <c r="D263" s="45" t="s">
        <v>63</v>
      </c>
      <c r="E263" s="45" t="s">
        <v>23</v>
      </c>
      <c r="F263" s="45" t="s">
        <v>186</v>
      </c>
      <c r="G263" s="45" t="s">
        <v>169</v>
      </c>
      <c r="H263" s="57">
        <f t="shared" si="33"/>
        <v>0</v>
      </c>
      <c r="I263" s="61">
        <v>0</v>
      </c>
      <c r="J263" s="61">
        <v>0</v>
      </c>
      <c r="K263" s="61">
        <v>0</v>
      </c>
      <c r="L263" s="61">
        <v>0</v>
      </c>
    </row>
    <row r="264" spans="1:12" s="4" customFormat="1" ht="93" customHeight="1" hidden="1">
      <c r="A264" s="75"/>
      <c r="B264" s="59" t="s">
        <v>187</v>
      </c>
      <c r="C264" s="74"/>
      <c r="D264" s="45" t="s">
        <v>63</v>
      </c>
      <c r="E264" s="45" t="s">
        <v>23</v>
      </c>
      <c r="F264" s="45" t="s">
        <v>188</v>
      </c>
      <c r="G264" s="45"/>
      <c r="H264" s="57">
        <f t="shared" si="33"/>
        <v>0</v>
      </c>
      <c r="I264" s="61">
        <f>I265</f>
        <v>0</v>
      </c>
      <c r="J264" s="61">
        <f>J265</f>
        <v>0</v>
      </c>
      <c r="K264" s="61">
        <f>K265</f>
        <v>0</v>
      </c>
      <c r="L264" s="61">
        <f>L265</f>
        <v>0</v>
      </c>
    </row>
    <row r="265" spans="1:12" s="4" customFormat="1" ht="38.25" hidden="1">
      <c r="A265" s="75"/>
      <c r="B265" s="59" t="s">
        <v>189</v>
      </c>
      <c r="C265" s="74"/>
      <c r="D265" s="45" t="s">
        <v>63</v>
      </c>
      <c r="E265" s="45" t="s">
        <v>23</v>
      </c>
      <c r="F265" s="45" t="s">
        <v>190</v>
      </c>
      <c r="G265" s="45"/>
      <c r="H265" s="57">
        <f t="shared" si="33"/>
        <v>0</v>
      </c>
      <c r="I265" s="61">
        <f>I267</f>
        <v>0</v>
      </c>
      <c r="J265" s="61">
        <f>J267</f>
        <v>0</v>
      </c>
      <c r="K265" s="61">
        <f>K267</f>
        <v>0</v>
      </c>
      <c r="L265" s="61">
        <f>L267</f>
        <v>0</v>
      </c>
    </row>
    <row r="266" spans="1:12" s="4" customFormat="1" ht="159.75" customHeight="1" hidden="1">
      <c r="A266" s="75"/>
      <c r="B266" s="78" t="s">
        <v>193</v>
      </c>
      <c r="C266" s="74"/>
      <c r="D266" s="45" t="s">
        <v>63</v>
      </c>
      <c r="E266" s="45" t="s">
        <v>23</v>
      </c>
      <c r="F266" s="45" t="s">
        <v>194</v>
      </c>
      <c r="G266" s="45"/>
      <c r="H266" s="57">
        <f t="shared" si="33"/>
        <v>0</v>
      </c>
      <c r="I266" s="61">
        <f>I267</f>
        <v>0</v>
      </c>
      <c r="J266" s="61">
        <f>J267</f>
        <v>0</v>
      </c>
      <c r="K266" s="61">
        <f>K267</f>
        <v>0</v>
      </c>
      <c r="L266" s="61">
        <f>L267</f>
        <v>0</v>
      </c>
    </row>
    <row r="267" spans="1:12" s="4" customFormat="1" ht="25.5" hidden="1">
      <c r="A267" s="55"/>
      <c r="B267" s="39" t="s">
        <v>191</v>
      </c>
      <c r="C267" s="49"/>
      <c r="D267" s="45" t="s">
        <v>63</v>
      </c>
      <c r="E267" s="45" t="s">
        <v>23</v>
      </c>
      <c r="F267" s="45" t="s">
        <v>192</v>
      </c>
      <c r="G267" s="45"/>
      <c r="H267" s="57">
        <f t="shared" si="33"/>
        <v>0</v>
      </c>
      <c r="I267" s="61">
        <f>I268</f>
        <v>0</v>
      </c>
      <c r="J267" s="61">
        <f>J268</f>
        <v>0</v>
      </c>
      <c r="K267" s="61">
        <f>K268</f>
        <v>0</v>
      </c>
      <c r="L267" s="61">
        <f>L268</f>
        <v>0</v>
      </c>
    </row>
    <row r="268" spans="1:12" s="4" customFormat="1" ht="51" hidden="1">
      <c r="A268" s="55"/>
      <c r="B268" s="39" t="s">
        <v>157</v>
      </c>
      <c r="C268" s="49"/>
      <c r="D268" s="45" t="s">
        <v>63</v>
      </c>
      <c r="E268" s="45" t="s">
        <v>23</v>
      </c>
      <c r="F268" s="45" t="s">
        <v>192</v>
      </c>
      <c r="G268" s="45" t="s">
        <v>158</v>
      </c>
      <c r="H268" s="57">
        <f t="shared" si="33"/>
        <v>0</v>
      </c>
      <c r="I268" s="61">
        <f aca="true" t="shared" si="35" ref="I268:L269">I269</f>
        <v>0</v>
      </c>
      <c r="J268" s="61">
        <f t="shared" si="35"/>
        <v>0</v>
      </c>
      <c r="K268" s="61">
        <f t="shared" si="35"/>
        <v>0</v>
      </c>
      <c r="L268" s="61">
        <f t="shared" si="35"/>
        <v>0</v>
      </c>
    </row>
    <row r="269" spans="1:12" s="4" customFormat="1" ht="12.75" hidden="1">
      <c r="A269" s="55"/>
      <c r="B269" s="39" t="s">
        <v>166</v>
      </c>
      <c r="C269" s="49"/>
      <c r="D269" s="45" t="s">
        <v>63</v>
      </c>
      <c r="E269" s="45" t="s">
        <v>23</v>
      </c>
      <c r="F269" s="45" t="s">
        <v>192</v>
      </c>
      <c r="G269" s="45" t="s">
        <v>167</v>
      </c>
      <c r="H269" s="57">
        <f t="shared" si="33"/>
        <v>0</v>
      </c>
      <c r="I269" s="61">
        <f t="shared" si="35"/>
        <v>0</v>
      </c>
      <c r="J269" s="61">
        <f t="shared" si="35"/>
        <v>0</v>
      </c>
      <c r="K269" s="61">
        <f t="shared" si="35"/>
        <v>0</v>
      </c>
      <c r="L269" s="61">
        <f t="shared" si="35"/>
        <v>0</v>
      </c>
    </row>
    <row r="270" spans="1:12" s="4" customFormat="1" ht="51" hidden="1">
      <c r="A270" s="55"/>
      <c r="B270" s="39" t="s">
        <v>168</v>
      </c>
      <c r="C270" s="49"/>
      <c r="D270" s="45" t="s">
        <v>63</v>
      </c>
      <c r="E270" s="45" t="s">
        <v>23</v>
      </c>
      <c r="F270" s="45" t="s">
        <v>192</v>
      </c>
      <c r="G270" s="45" t="s">
        <v>169</v>
      </c>
      <c r="H270" s="57">
        <f t="shared" si="33"/>
        <v>0</v>
      </c>
      <c r="I270" s="61">
        <v>0</v>
      </c>
      <c r="J270" s="61">
        <v>0</v>
      </c>
      <c r="K270" s="61">
        <f>'[4]приложение 7(корректировка)'!K257</f>
        <v>0</v>
      </c>
      <c r="L270" s="61">
        <v>0</v>
      </c>
    </row>
    <row r="271" spans="1:12" s="28" customFormat="1" ht="12.75">
      <c r="A271" s="55"/>
      <c r="B271" s="30" t="s">
        <v>65</v>
      </c>
      <c r="C271" s="56"/>
      <c r="D271" s="48" t="s">
        <v>63</v>
      </c>
      <c r="E271" s="48" t="s">
        <v>39</v>
      </c>
      <c r="F271" s="48"/>
      <c r="G271" s="48"/>
      <c r="H271" s="57">
        <f>SUM(I271:L271)</f>
        <v>410</v>
      </c>
      <c r="I271" s="57">
        <f>I272</f>
        <v>410</v>
      </c>
      <c r="J271" s="57">
        <f>J272</f>
        <v>0</v>
      </c>
      <c r="K271" s="57">
        <f>K272</f>
        <v>0</v>
      </c>
      <c r="L271" s="57">
        <f>L272</f>
        <v>0</v>
      </c>
    </row>
    <row r="272" spans="1:12" ht="38.25">
      <c r="A272" s="55"/>
      <c r="B272" s="39" t="s">
        <v>197</v>
      </c>
      <c r="C272" s="49"/>
      <c r="D272" s="45" t="s">
        <v>63</v>
      </c>
      <c r="E272" s="45" t="s">
        <v>39</v>
      </c>
      <c r="F272" s="45" t="s">
        <v>198</v>
      </c>
      <c r="G272" s="48"/>
      <c r="H272" s="57">
        <f>I272+J272+K272+L272</f>
        <v>410</v>
      </c>
      <c r="I272" s="61">
        <f>I273</f>
        <v>410</v>
      </c>
      <c r="J272" s="61">
        <f>J273</f>
        <v>0</v>
      </c>
      <c r="K272" s="61">
        <f>K273</f>
        <v>0</v>
      </c>
      <c r="L272" s="61">
        <f>L273</f>
        <v>0</v>
      </c>
    </row>
    <row r="273" spans="1:12" ht="25.5">
      <c r="A273" s="55"/>
      <c r="B273" s="39" t="s">
        <v>143</v>
      </c>
      <c r="C273" s="49"/>
      <c r="D273" s="45" t="s">
        <v>63</v>
      </c>
      <c r="E273" s="45" t="s">
        <v>39</v>
      </c>
      <c r="F273" s="45" t="s">
        <v>199</v>
      </c>
      <c r="G273" s="48"/>
      <c r="H273" s="57">
        <f>I273+J273+K273+L273</f>
        <v>410</v>
      </c>
      <c r="I273" s="61">
        <f>I274+I277</f>
        <v>410</v>
      </c>
      <c r="J273" s="61">
        <f>J277</f>
        <v>0</v>
      </c>
      <c r="K273" s="61">
        <f>K277</f>
        <v>0</v>
      </c>
      <c r="L273" s="61">
        <f>L277</f>
        <v>0</v>
      </c>
    </row>
    <row r="274" spans="1:12" ht="25.5">
      <c r="A274" s="42"/>
      <c r="B274" s="39" t="s">
        <v>58</v>
      </c>
      <c r="C274" s="39"/>
      <c r="D274" s="45" t="s">
        <v>63</v>
      </c>
      <c r="E274" s="45" t="s">
        <v>39</v>
      </c>
      <c r="F274" s="45" t="s">
        <v>199</v>
      </c>
      <c r="G274" s="45" t="s">
        <v>43</v>
      </c>
      <c r="H274" s="57">
        <f>I274+J274+K274+L274</f>
        <v>15</v>
      </c>
      <c r="I274" s="61">
        <f aca="true" t="shared" si="36" ref="I274:L275">I275</f>
        <v>15</v>
      </c>
      <c r="J274" s="68">
        <f t="shared" si="36"/>
        <v>0</v>
      </c>
      <c r="K274" s="61">
        <f t="shared" si="36"/>
        <v>0</v>
      </c>
      <c r="L274" s="61">
        <f t="shared" si="36"/>
        <v>0</v>
      </c>
    </row>
    <row r="275" spans="1:12" ht="38.25">
      <c r="A275" s="42"/>
      <c r="B275" s="39" t="s">
        <v>62</v>
      </c>
      <c r="C275" s="39"/>
      <c r="D275" s="45" t="s">
        <v>63</v>
      </c>
      <c r="E275" s="45" t="s">
        <v>39</v>
      </c>
      <c r="F275" s="45" t="s">
        <v>199</v>
      </c>
      <c r="G275" s="45" t="s">
        <v>45</v>
      </c>
      <c r="H275" s="57">
        <f>I275+J275+K275+L275</f>
        <v>15</v>
      </c>
      <c r="I275" s="61">
        <f t="shared" si="36"/>
        <v>15</v>
      </c>
      <c r="J275" s="68">
        <f t="shared" si="36"/>
        <v>0</v>
      </c>
      <c r="K275" s="61">
        <f t="shared" si="36"/>
        <v>0</v>
      </c>
      <c r="L275" s="61">
        <f t="shared" si="36"/>
        <v>0</v>
      </c>
    </row>
    <row r="276" spans="1:12" ht="38.25">
      <c r="A276" s="42"/>
      <c r="B276" s="39" t="s">
        <v>46</v>
      </c>
      <c r="C276" s="39"/>
      <c r="D276" s="45" t="s">
        <v>63</v>
      </c>
      <c r="E276" s="45" t="s">
        <v>39</v>
      </c>
      <c r="F276" s="45" t="s">
        <v>199</v>
      </c>
      <c r="G276" s="45" t="s">
        <v>47</v>
      </c>
      <c r="H276" s="57">
        <f>I276+J276+K276+L276</f>
        <v>15</v>
      </c>
      <c r="I276" s="61">
        <v>15</v>
      </c>
      <c r="J276" s="68">
        <v>0</v>
      </c>
      <c r="K276" s="61">
        <v>0</v>
      </c>
      <c r="L276" s="61">
        <v>0</v>
      </c>
    </row>
    <row r="277" spans="1:12" ht="51">
      <c r="A277" s="55"/>
      <c r="B277" s="39" t="s">
        <v>157</v>
      </c>
      <c r="C277" s="49"/>
      <c r="D277" s="45" t="s">
        <v>63</v>
      </c>
      <c r="E277" s="45" t="s">
        <v>39</v>
      </c>
      <c r="F277" s="45" t="s">
        <v>199</v>
      </c>
      <c r="G277" s="45" t="s">
        <v>158</v>
      </c>
      <c r="H277" s="57">
        <f>I277+J277+K277+L277</f>
        <v>395</v>
      </c>
      <c r="I277" s="61">
        <f aca="true" t="shared" si="37" ref="I277:L278">I278</f>
        <v>395</v>
      </c>
      <c r="J277" s="61">
        <f t="shared" si="37"/>
        <v>0</v>
      </c>
      <c r="K277" s="61">
        <f t="shared" si="37"/>
        <v>0</v>
      </c>
      <c r="L277" s="61">
        <f t="shared" si="37"/>
        <v>0</v>
      </c>
    </row>
    <row r="278" spans="1:15" ht="12.75">
      <c r="A278" s="55"/>
      <c r="B278" s="39" t="s">
        <v>166</v>
      </c>
      <c r="C278" s="49"/>
      <c r="D278" s="45" t="s">
        <v>63</v>
      </c>
      <c r="E278" s="45" t="s">
        <v>39</v>
      </c>
      <c r="F278" s="45" t="s">
        <v>199</v>
      </c>
      <c r="G278" s="45" t="s">
        <v>167</v>
      </c>
      <c r="H278" s="57">
        <f>I278+J278+K278+L278</f>
        <v>395</v>
      </c>
      <c r="I278" s="61">
        <f t="shared" si="37"/>
        <v>395</v>
      </c>
      <c r="J278" s="61">
        <f t="shared" si="37"/>
        <v>0</v>
      </c>
      <c r="K278" s="61">
        <f t="shared" si="37"/>
        <v>0</v>
      </c>
      <c r="L278" s="61">
        <f t="shared" si="37"/>
        <v>0</v>
      </c>
      <c r="N278" s="7">
        <v>105.6</v>
      </c>
      <c r="O278" s="7">
        <v>33.5</v>
      </c>
    </row>
    <row r="279" spans="1:12" ht="51">
      <c r="A279" s="55"/>
      <c r="B279" s="39" t="s">
        <v>168</v>
      </c>
      <c r="C279" s="49"/>
      <c r="D279" s="45" t="s">
        <v>63</v>
      </c>
      <c r="E279" s="45" t="s">
        <v>39</v>
      </c>
      <c r="F279" s="45" t="s">
        <v>199</v>
      </c>
      <c r="G279" s="45" t="s">
        <v>169</v>
      </c>
      <c r="H279" s="57">
        <f>I279+J279+K279+L279</f>
        <v>395</v>
      </c>
      <c r="I279" s="61">
        <f>-15+410</f>
        <v>395</v>
      </c>
      <c r="J279" s="61">
        <v>0</v>
      </c>
      <c r="K279" s="61">
        <v>0</v>
      </c>
      <c r="L279" s="61">
        <v>0</v>
      </c>
    </row>
    <row r="280" spans="1:12" s="2" customFormat="1" ht="12.75">
      <c r="A280" s="80"/>
      <c r="B280" s="81" t="s">
        <v>109</v>
      </c>
      <c r="C280" s="81"/>
      <c r="D280" s="82" t="s">
        <v>110</v>
      </c>
      <c r="E280" s="82" t="s">
        <v>21</v>
      </c>
      <c r="F280" s="82"/>
      <c r="G280" s="82"/>
      <c r="H280" s="83">
        <f>I280+J280+K280+L280</f>
        <v>-985</v>
      </c>
      <c r="I280" s="84">
        <f>I281+I291</f>
        <v>-985</v>
      </c>
      <c r="J280" s="85">
        <f>J281+J291</f>
        <v>0</v>
      </c>
      <c r="K280" s="85">
        <f>K281+K291</f>
        <v>0</v>
      </c>
      <c r="L280" s="85">
        <f>L281+L291</f>
        <v>0</v>
      </c>
    </row>
    <row r="281" spans="1:12" s="2" customFormat="1" ht="12.75">
      <c r="A281" s="80"/>
      <c r="B281" s="81" t="s">
        <v>223</v>
      </c>
      <c r="C281" s="81"/>
      <c r="D281" s="82" t="s">
        <v>110</v>
      </c>
      <c r="E281" s="82" t="s">
        <v>20</v>
      </c>
      <c r="F281" s="82"/>
      <c r="G281" s="82"/>
      <c r="H281" s="83">
        <f>SUM(I281:L281)</f>
        <v>-1000</v>
      </c>
      <c r="I281" s="84">
        <f>I282</f>
        <v>-1000</v>
      </c>
      <c r="J281" s="85">
        <f>J282</f>
        <v>0</v>
      </c>
      <c r="K281" s="85">
        <f>K282</f>
        <v>0</v>
      </c>
      <c r="L281" s="85">
        <f>L282</f>
        <v>0</v>
      </c>
    </row>
    <row r="282" spans="1:12" s="2" customFormat="1" ht="38.25">
      <c r="A282" s="80"/>
      <c r="B282" s="86" t="s">
        <v>214</v>
      </c>
      <c r="C282" s="86"/>
      <c r="D282" s="87" t="s">
        <v>110</v>
      </c>
      <c r="E282" s="87" t="s">
        <v>20</v>
      </c>
      <c r="F282" s="87" t="s">
        <v>215</v>
      </c>
      <c r="G282" s="82"/>
      <c r="H282" s="88">
        <f>SUM(I282:L282)</f>
        <v>-1000</v>
      </c>
      <c r="I282" s="89">
        <f>I284+I288</f>
        <v>-1000</v>
      </c>
      <c r="J282" s="89">
        <f>J288</f>
        <v>0</v>
      </c>
      <c r="K282" s="89">
        <f>K288</f>
        <v>0</v>
      </c>
      <c r="L282" s="89">
        <f>L288</f>
        <v>0</v>
      </c>
    </row>
    <row r="283" spans="1:12" s="2" customFormat="1" ht="92.25" customHeight="1">
      <c r="A283" s="80"/>
      <c r="B283" s="86" t="s">
        <v>227</v>
      </c>
      <c r="C283" s="90"/>
      <c r="D283" s="87" t="s">
        <v>110</v>
      </c>
      <c r="E283" s="87" t="s">
        <v>20</v>
      </c>
      <c r="F283" s="87" t="s">
        <v>228</v>
      </c>
      <c r="G283" s="82"/>
      <c r="H283" s="83">
        <f>SUM(I283:L283)</f>
        <v>-4558</v>
      </c>
      <c r="I283" s="91">
        <f>I284</f>
        <v>-4558</v>
      </c>
      <c r="J283" s="91">
        <f>J284</f>
        <v>0</v>
      </c>
      <c r="K283" s="91">
        <f>K284</f>
        <v>0</v>
      </c>
      <c r="L283" s="91">
        <f>L284</f>
        <v>0</v>
      </c>
    </row>
    <row r="284" spans="1:12" ht="155.25" customHeight="1">
      <c r="A284" s="92"/>
      <c r="B284" s="86" t="s">
        <v>224</v>
      </c>
      <c r="C284" s="93"/>
      <c r="D284" s="87" t="s">
        <v>110</v>
      </c>
      <c r="E284" s="87" t="s">
        <v>20</v>
      </c>
      <c r="F284" s="87" t="s">
        <v>225</v>
      </c>
      <c r="G284" s="87"/>
      <c r="H284" s="88">
        <f>SUM(I284:L284)</f>
        <v>-4558</v>
      </c>
      <c r="I284" s="94">
        <f>I285</f>
        <v>-4558</v>
      </c>
      <c r="J284" s="95">
        <f>J285</f>
        <v>0</v>
      </c>
      <c r="K284" s="95">
        <f>K285</f>
        <v>0</v>
      </c>
      <c r="L284" s="95">
        <f>L285</f>
        <v>0</v>
      </c>
    </row>
    <row r="285" spans="1:12" s="2" customFormat="1" ht="51">
      <c r="A285" s="80"/>
      <c r="B285" s="86" t="s">
        <v>157</v>
      </c>
      <c r="C285" s="93"/>
      <c r="D285" s="87" t="s">
        <v>110</v>
      </c>
      <c r="E285" s="87" t="s">
        <v>20</v>
      </c>
      <c r="F285" s="87" t="s">
        <v>225</v>
      </c>
      <c r="G285" s="87" t="s">
        <v>158</v>
      </c>
      <c r="H285" s="88">
        <f>SUM(I285:L285)</f>
        <v>-4558</v>
      </c>
      <c r="I285" s="89">
        <f aca="true" t="shared" si="38" ref="I285:L286">I286</f>
        <v>-4558</v>
      </c>
      <c r="J285" s="91">
        <f t="shared" si="38"/>
        <v>0</v>
      </c>
      <c r="K285" s="91">
        <f t="shared" si="38"/>
        <v>0</v>
      </c>
      <c r="L285" s="91">
        <f t="shared" si="38"/>
        <v>0</v>
      </c>
    </row>
    <row r="286" spans="1:12" s="2" customFormat="1" ht="12.75">
      <c r="A286" s="80"/>
      <c r="B286" s="86" t="s">
        <v>166</v>
      </c>
      <c r="C286" s="93"/>
      <c r="D286" s="87" t="s">
        <v>110</v>
      </c>
      <c r="E286" s="87" t="s">
        <v>20</v>
      </c>
      <c r="F286" s="87" t="s">
        <v>225</v>
      </c>
      <c r="G286" s="87" t="s">
        <v>167</v>
      </c>
      <c r="H286" s="88">
        <f>SUM(I286:L286)</f>
        <v>-4558</v>
      </c>
      <c r="I286" s="89">
        <f t="shared" si="38"/>
        <v>-4558</v>
      </c>
      <c r="J286" s="91">
        <f t="shared" si="38"/>
        <v>0</v>
      </c>
      <c r="K286" s="91">
        <f t="shared" si="38"/>
        <v>0</v>
      </c>
      <c r="L286" s="91">
        <f t="shared" si="38"/>
        <v>0</v>
      </c>
    </row>
    <row r="287" spans="1:12" s="2" customFormat="1" ht="51">
      <c r="A287" s="80"/>
      <c r="B287" s="86" t="s">
        <v>168</v>
      </c>
      <c r="C287" s="93"/>
      <c r="D287" s="87" t="s">
        <v>110</v>
      </c>
      <c r="E287" s="87" t="s">
        <v>20</v>
      </c>
      <c r="F287" s="87" t="s">
        <v>225</v>
      </c>
      <c r="G287" s="87" t="s">
        <v>169</v>
      </c>
      <c r="H287" s="88">
        <f>SUM(I287:L287)</f>
        <v>-4558</v>
      </c>
      <c r="I287" s="89">
        <v>-4558</v>
      </c>
      <c r="J287" s="91">
        <v>0</v>
      </c>
      <c r="K287" s="91">
        <v>0</v>
      </c>
      <c r="L287" s="91">
        <v>0</v>
      </c>
    </row>
    <row r="288" spans="1:12" ht="38.25">
      <c r="A288" s="92"/>
      <c r="B288" s="86" t="s">
        <v>226</v>
      </c>
      <c r="C288" s="96"/>
      <c r="D288" s="87" t="s">
        <v>110</v>
      </c>
      <c r="E288" s="87" t="s">
        <v>20</v>
      </c>
      <c r="F288" s="87" t="s">
        <v>225</v>
      </c>
      <c r="G288" s="87" t="s">
        <v>43</v>
      </c>
      <c r="H288" s="83">
        <f>SUM(I288:L288)</f>
        <v>3558</v>
      </c>
      <c r="I288" s="95">
        <f aca="true" t="shared" si="39" ref="I288:L289">I289</f>
        <v>3558</v>
      </c>
      <c r="J288" s="94">
        <f t="shared" si="39"/>
        <v>0</v>
      </c>
      <c r="K288" s="94">
        <f t="shared" si="39"/>
        <v>0</v>
      </c>
      <c r="L288" s="94">
        <f t="shared" si="39"/>
        <v>0</v>
      </c>
    </row>
    <row r="289" spans="1:12" ht="38.25">
      <c r="A289" s="92"/>
      <c r="B289" s="86" t="s">
        <v>62</v>
      </c>
      <c r="C289" s="96"/>
      <c r="D289" s="87" t="s">
        <v>110</v>
      </c>
      <c r="E289" s="87" t="s">
        <v>20</v>
      </c>
      <c r="F289" s="87" t="s">
        <v>225</v>
      </c>
      <c r="G289" s="87" t="s">
        <v>45</v>
      </c>
      <c r="H289" s="83">
        <f>SUM(I289:L289)</f>
        <v>3558</v>
      </c>
      <c r="I289" s="95">
        <f t="shared" si="39"/>
        <v>3558</v>
      </c>
      <c r="J289" s="94">
        <f t="shared" si="39"/>
        <v>0</v>
      </c>
      <c r="K289" s="94">
        <f t="shared" si="39"/>
        <v>0</v>
      </c>
      <c r="L289" s="94">
        <f t="shared" si="39"/>
        <v>0</v>
      </c>
    </row>
    <row r="290" spans="1:12" ht="38.25">
      <c r="A290" s="92"/>
      <c r="B290" s="86" t="s">
        <v>46</v>
      </c>
      <c r="C290" s="96"/>
      <c r="D290" s="87" t="s">
        <v>110</v>
      </c>
      <c r="E290" s="87" t="s">
        <v>20</v>
      </c>
      <c r="F290" s="87" t="s">
        <v>225</v>
      </c>
      <c r="G290" s="87" t="s">
        <v>47</v>
      </c>
      <c r="H290" s="83">
        <f>SUM(I290:L290)</f>
        <v>3558</v>
      </c>
      <c r="I290" s="95">
        <v>3558</v>
      </c>
      <c r="J290" s="89">
        <f>'[4]приложение 7(корректировка)'!J290</f>
        <v>0</v>
      </c>
      <c r="K290" s="89">
        <f>'[4]приложение 7(корректировка)'!K290</f>
        <v>0</v>
      </c>
      <c r="L290" s="89">
        <f>'[4]приложение 7(корректировка)'!L290</f>
        <v>0</v>
      </c>
    </row>
    <row r="291" spans="1:12" s="2" customFormat="1" ht="12.75">
      <c r="A291" s="80"/>
      <c r="B291" s="96" t="s">
        <v>111</v>
      </c>
      <c r="C291" s="81"/>
      <c r="D291" s="82" t="s">
        <v>110</v>
      </c>
      <c r="E291" s="82" t="s">
        <v>23</v>
      </c>
      <c r="F291" s="82"/>
      <c r="G291" s="82"/>
      <c r="H291" s="83">
        <f>I291+J291+K291+L291</f>
        <v>15</v>
      </c>
      <c r="I291" s="84">
        <f>I292</f>
        <v>15</v>
      </c>
      <c r="J291" s="85">
        <f>J292</f>
        <v>0</v>
      </c>
      <c r="K291" s="85">
        <f>K292</f>
        <v>0</v>
      </c>
      <c r="L291" s="85">
        <f>L292</f>
        <v>0</v>
      </c>
    </row>
    <row r="292" spans="1:12" s="2" customFormat="1" ht="38.25">
      <c r="A292" s="80"/>
      <c r="B292" s="86" t="s">
        <v>214</v>
      </c>
      <c r="C292" s="86"/>
      <c r="D292" s="87" t="s">
        <v>110</v>
      </c>
      <c r="E292" s="87" t="s">
        <v>23</v>
      </c>
      <c r="F292" s="87" t="s">
        <v>215</v>
      </c>
      <c r="G292" s="82"/>
      <c r="H292" s="83">
        <f aca="true" t="shared" si="40" ref="H292:H300">SUM(I292:L292)</f>
        <v>15</v>
      </c>
      <c r="I292" s="91">
        <f>I293</f>
        <v>15</v>
      </c>
      <c r="J292" s="89">
        <f>J293</f>
        <v>0</v>
      </c>
      <c r="K292" s="89">
        <f>K293</f>
        <v>0</v>
      </c>
      <c r="L292" s="89">
        <f>L293</f>
        <v>0</v>
      </c>
    </row>
    <row r="293" spans="1:12" s="2" customFormat="1" ht="92.25" customHeight="1">
      <c r="A293" s="80"/>
      <c r="B293" s="86" t="s">
        <v>227</v>
      </c>
      <c r="C293" s="90"/>
      <c r="D293" s="87" t="s">
        <v>110</v>
      </c>
      <c r="E293" s="87" t="s">
        <v>23</v>
      </c>
      <c r="F293" s="87" t="s">
        <v>228</v>
      </c>
      <c r="G293" s="82"/>
      <c r="H293" s="83">
        <f t="shared" si="40"/>
        <v>15</v>
      </c>
      <c r="I293" s="91">
        <f>I294</f>
        <v>15</v>
      </c>
      <c r="J293" s="91">
        <f>J294</f>
        <v>0</v>
      </c>
      <c r="K293" s="91">
        <f>K294</f>
        <v>0</v>
      </c>
      <c r="L293" s="91">
        <f>L294</f>
        <v>0</v>
      </c>
    </row>
    <row r="294" spans="1:12" ht="165.75" customHeight="1">
      <c r="A294" s="92"/>
      <c r="B294" s="86" t="s">
        <v>224</v>
      </c>
      <c r="C294" s="93"/>
      <c r="D294" s="87" t="s">
        <v>110</v>
      </c>
      <c r="E294" s="87" t="s">
        <v>23</v>
      </c>
      <c r="F294" s="87" t="s">
        <v>225</v>
      </c>
      <c r="G294" s="87"/>
      <c r="H294" s="83">
        <f t="shared" si="40"/>
        <v>15</v>
      </c>
      <c r="I294" s="95">
        <f>I295+I298</f>
        <v>15</v>
      </c>
      <c r="J294" s="95">
        <f>J298</f>
        <v>0</v>
      </c>
      <c r="K294" s="95">
        <f>K298</f>
        <v>0</v>
      </c>
      <c r="L294" s="95">
        <f>L298</f>
        <v>0</v>
      </c>
    </row>
    <row r="295" spans="1:12" ht="38.25">
      <c r="A295" s="92"/>
      <c r="B295" s="86" t="s">
        <v>226</v>
      </c>
      <c r="C295" s="96"/>
      <c r="D295" s="87" t="s">
        <v>110</v>
      </c>
      <c r="E295" s="87" t="s">
        <v>23</v>
      </c>
      <c r="F295" s="87" t="s">
        <v>225</v>
      </c>
      <c r="G295" s="87" t="s">
        <v>43</v>
      </c>
      <c r="H295" s="83">
        <f t="shared" si="40"/>
        <v>13046</v>
      </c>
      <c r="I295" s="95">
        <f aca="true" t="shared" si="41" ref="I295:L296">I296</f>
        <v>13046</v>
      </c>
      <c r="J295" s="94">
        <f t="shared" si="41"/>
        <v>0</v>
      </c>
      <c r="K295" s="94">
        <f t="shared" si="41"/>
        <v>0</v>
      </c>
      <c r="L295" s="94">
        <f t="shared" si="41"/>
        <v>0</v>
      </c>
    </row>
    <row r="296" spans="1:12" ht="38.25">
      <c r="A296" s="92"/>
      <c r="B296" s="86" t="s">
        <v>62</v>
      </c>
      <c r="C296" s="96"/>
      <c r="D296" s="87" t="s">
        <v>110</v>
      </c>
      <c r="E296" s="87" t="s">
        <v>23</v>
      </c>
      <c r="F296" s="87" t="s">
        <v>225</v>
      </c>
      <c r="G296" s="87" t="s">
        <v>45</v>
      </c>
      <c r="H296" s="83">
        <f t="shared" si="40"/>
        <v>13046</v>
      </c>
      <c r="I296" s="95">
        <f t="shared" si="41"/>
        <v>13046</v>
      </c>
      <c r="J296" s="94">
        <f t="shared" si="41"/>
        <v>0</v>
      </c>
      <c r="K296" s="94">
        <f t="shared" si="41"/>
        <v>0</v>
      </c>
      <c r="L296" s="94">
        <f t="shared" si="41"/>
        <v>0</v>
      </c>
    </row>
    <row r="297" spans="1:12" ht="38.25">
      <c r="A297" s="92"/>
      <c r="B297" s="86" t="s">
        <v>46</v>
      </c>
      <c r="C297" s="96"/>
      <c r="D297" s="87" t="s">
        <v>110</v>
      </c>
      <c r="E297" s="87" t="s">
        <v>23</v>
      </c>
      <c r="F297" s="87" t="s">
        <v>225</v>
      </c>
      <c r="G297" s="87" t="s">
        <v>47</v>
      </c>
      <c r="H297" s="83">
        <f t="shared" si="40"/>
        <v>13046</v>
      </c>
      <c r="I297" s="95">
        <v>13046</v>
      </c>
      <c r="J297" s="89">
        <f>'[4]приложение 7(корректировка)'!J297</f>
        <v>0</v>
      </c>
      <c r="K297" s="89">
        <f>'[4]приложение 7(корректировка)'!K297</f>
        <v>0</v>
      </c>
      <c r="L297" s="89">
        <f>'[4]приложение 7(корректировка)'!L297</f>
        <v>0</v>
      </c>
    </row>
    <row r="298" spans="1:12" s="2" customFormat="1" ht="51">
      <c r="A298" s="80"/>
      <c r="B298" s="86" t="s">
        <v>157</v>
      </c>
      <c r="C298" s="93"/>
      <c r="D298" s="87" t="s">
        <v>110</v>
      </c>
      <c r="E298" s="87" t="s">
        <v>23</v>
      </c>
      <c r="F298" s="87" t="s">
        <v>225</v>
      </c>
      <c r="G298" s="87" t="s">
        <v>158</v>
      </c>
      <c r="H298" s="83">
        <f t="shared" si="40"/>
        <v>-13031</v>
      </c>
      <c r="I298" s="91">
        <f aca="true" t="shared" si="42" ref="I298:L299">I299</f>
        <v>-13031</v>
      </c>
      <c r="J298" s="91">
        <f t="shared" si="42"/>
        <v>0</v>
      </c>
      <c r="K298" s="91">
        <f t="shared" si="42"/>
        <v>0</v>
      </c>
      <c r="L298" s="91">
        <f t="shared" si="42"/>
        <v>0</v>
      </c>
    </row>
    <row r="299" spans="1:12" s="2" customFormat="1" ht="12.75">
      <c r="A299" s="80"/>
      <c r="B299" s="86" t="s">
        <v>166</v>
      </c>
      <c r="C299" s="93"/>
      <c r="D299" s="87" t="s">
        <v>110</v>
      </c>
      <c r="E299" s="87" t="s">
        <v>23</v>
      </c>
      <c r="F299" s="87" t="s">
        <v>225</v>
      </c>
      <c r="G299" s="87" t="s">
        <v>167</v>
      </c>
      <c r="H299" s="83">
        <f t="shared" si="40"/>
        <v>-13031</v>
      </c>
      <c r="I299" s="91">
        <f t="shared" si="42"/>
        <v>-13031</v>
      </c>
      <c r="J299" s="91">
        <f t="shared" si="42"/>
        <v>0</v>
      </c>
      <c r="K299" s="91">
        <f t="shared" si="42"/>
        <v>0</v>
      </c>
      <c r="L299" s="91">
        <f t="shared" si="42"/>
        <v>0</v>
      </c>
    </row>
    <row r="300" spans="1:12" s="2" customFormat="1" ht="51">
      <c r="A300" s="80"/>
      <c r="B300" s="86" t="s">
        <v>168</v>
      </c>
      <c r="C300" s="93"/>
      <c r="D300" s="87" t="s">
        <v>110</v>
      </c>
      <c r="E300" s="87" t="s">
        <v>23</v>
      </c>
      <c r="F300" s="87" t="s">
        <v>225</v>
      </c>
      <c r="G300" s="87" t="s">
        <v>169</v>
      </c>
      <c r="H300" s="83">
        <f t="shared" si="40"/>
        <v>-13031</v>
      </c>
      <c r="I300" s="91">
        <v>-13031</v>
      </c>
      <c r="J300" s="91">
        <v>0</v>
      </c>
      <c r="K300" s="91">
        <v>0</v>
      </c>
      <c r="L300" s="91">
        <v>0</v>
      </c>
    </row>
    <row r="301" spans="1:12" ht="12.75">
      <c r="A301" s="97"/>
      <c r="B301" s="81" t="s">
        <v>132</v>
      </c>
      <c r="C301" s="81"/>
      <c r="D301" s="98" t="s">
        <v>89</v>
      </c>
      <c r="E301" s="98" t="s">
        <v>21</v>
      </c>
      <c r="F301" s="98"/>
      <c r="G301" s="98"/>
      <c r="H301" s="83">
        <f>I301+J301+K301+L301</f>
        <v>0</v>
      </c>
      <c r="I301" s="83">
        <f>I302</f>
        <v>0</v>
      </c>
      <c r="J301" s="88">
        <f>J302</f>
        <v>0</v>
      </c>
      <c r="K301" s="88">
        <f>K302</f>
        <v>0</v>
      </c>
      <c r="L301" s="88">
        <f>L302</f>
        <v>0</v>
      </c>
    </row>
    <row r="302" spans="1:12" ht="12.75">
      <c r="A302" s="97"/>
      <c r="B302" s="96" t="s">
        <v>133</v>
      </c>
      <c r="C302" s="96"/>
      <c r="D302" s="98" t="s">
        <v>89</v>
      </c>
      <c r="E302" s="98" t="s">
        <v>20</v>
      </c>
      <c r="F302" s="98"/>
      <c r="G302" s="98"/>
      <c r="H302" s="83">
        <f>I302+J302+K302+L302</f>
        <v>0</v>
      </c>
      <c r="I302" s="83">
        <f>I303</f>
        <v>0</v>
      </c>
      <c r="J302" s="88">
        <f>J303</f>
        <v>0</v>
      </c>
      <c r="K302" s="88">
        <f>K303</f>
        <v>0</v>
      </c>
      <c r="L302" s="88">
        <f>L303</f>
        <v>0</v>
      </c>
    </row>
    <row r="303" spans="1:12" ht="38.25">
      <c r="A303" s="99"/>
      <c r="B303" s="86" t="s">
        <v>134</v>
      </c>
      <c r="C303" s="100"/>
      <c r="D303" s="87" t="s">
        <v>89</v>
      </c>
      <c r="E303" s="87" t="s">
        <v>20</v>
      </c>
      <c r="F303" s="87" t="s">
        <v>135</v>
      </c>
      <c r="G303" s="87"/>
      <c r="H303" s="83">
        <f>I303+J303+K303+L303</f>
        <v>0</v>
      </c>
      <c r="I303" s="95">
        <f>I304+I309</f>
        <v>0</v>
      </c>
      <c r="J303" s="94">
        <f>J304+J309</f>
        <v>0</v>
      </c>
      <c r="K303" s="94">
        <f>K304+K309</f>
        <v>0</v>
      </c>
      <c r="L303" s="94">
        <f>L304+L309</f>
        <v>0</v>
      </c>
    </row>
    <row r="304" spans="1:12" ht="76.5">
      <c r="A304" s="92"/>
      <c r="B304" s="86" t="s">
        <v>209</v>
      </c>
      <c r="C304" s="93"/>
      <c r="D304" s="87" t="s">
        <v>89</v>
      </c>
      <c r="E304" s="87" t="s">
        <v>20</v>
      </c>
      <c r="F304" s="87" t="s">
        <v>136</v>
      </c>
      <c r="G304" s="87"/>
      <c r="H304" s="83">
        <f>I304+J304+K304+L304</f>
        <v>-380</v>
      </c>
      <c r="I304" s="95">
        <f aca="true" t="shared" si="43" ref="I304:L305">I305</f>
        <v>-380</v>
      </c>
      <c r="J304" s="94">
        <f t="shared" si="43"/>
        <v>0</v>
      </c>
      <c r="K304" s="94">
        <f t="shared" si="43"/>
        <v>0</v>
      </c>
      <c r="L304" s="94">
        <f t="shared" si="43"/>
        <v>0</v>
      </c>
    </row>
    <row r="305" spans="1:12" ht="63.75">
      <c r="A305" s="92"/>
      <c r="B305" s="86" t="s">
        <v>127</v>
      </c>
      <c r="C305" s="93"/>
      <c r="D305" s="87" t="s">
        <v>89</v>
      </c>
      <c r="E305" s="87" t="s">
        <v>20</v>
      </c>
      <c r="F305" s="87" t="s">
        <v>136</v>
      </c>
      <c r="G305" s="87" t="s">
        <v>112</v>
      </c>
      <c r="H305" s="83">
        <f>SUM(I305:L305)</f>
        <v>-380</v>
      </c>
      <c r="I305" s="95">
        <f t="shared" si="43"/>
        <v>-380</v>
      </c>
      <c r="J305" s="94">
        <f t="shared" si="43"/>
        <v>0</v>
      </c>
      <c r="K305" s="94">
        <f t="shared" si="43"/>
        <v>0</v>
      </c>
      <c r="L305" s="94">
        <f t="shared" si="43"/>
        <v>0</v>
      </c>
    </row>
    <row r="306" spans="1:12" ht="12.75">
      <c r="A306" s="92"/>
      <c r="B306" s="86" t="s">
        <v>128</v>
      </c>
      <c r="C306" s="93"/>
      <c r="D306" s="87" t="s">
        <v>89</v>
      </c>
      <c r="E306" s="87" t="s">
        <v>20</v>
      </c>
      <c r="F306" s="87" t="s">
        <v>136</v>
      </c>
      <c r="G306" s="87" t="s">
        <v>129</v>
      </c>
      <c r="H306" s="83">
        <f>SUM(I306:L306)</f>
        <v>-380</v>
      </c>
      <c r="I306" s="95">
        <f>I307</f>
        <v>-380</v>
      </c>
      <c r="J306" s="94">
        <f>J307</f>
        <v>0</v>
      </c>
      <c r="K306" s="94">
        <f>K307</f>
        <v>0</v>
      </c>
      <c r="L306" s="94">
        <f>L307</f>
        <v>0</v>
      </c>
    </row>
    <row r="307" spans="1:12" ht="25.5">
      <c r="A307" s="92"/>
      <c r="B307" s="86" t="s">
        <v>179</v>
      </c>
      <c r="C307" s="93"/>
      <c r="D307" s="87" t="s">
        <v>89</v>
      </c>
      <c r="E307" s="87" t="s">
        <v>20</v>
      </c>
      <c r="F307" s="87" t="s">
        <v>136</v>
      </c>
      <c r="G307" s="87" t="s">
        <v>145</v>
      </c>
      <c r="H307" s="83">
        <f>SUM(I307:L307)</f>
        <v>-380</v>
      </c>
      <c r="I307" s="95">
        <v>-380</v>
      </c>
      <c r="J307" s="94">
        <v>0</v>
      </c>
      <c r="K307" s="94">
        <v>0</v>
      </c>
      <c r="L307" s="94">
        <v>0</v>
      </c>
    </row>
    <row r="308" spans="1:12" ht="51">
      <c r="A308" s="92"/>
      <c r="B308" s="86" t="s">
        <v>210</v>
      </c>
      <c r="C308" s="93"/>
      <c r="D308" s="87" t="s">
        <v>89</v>
      </c>
      <c r="E308" s="87" t="s">
        <v>20</v>
      </c>
      <c r="F308" s="87" t="s">
        <v>211</v>
      </c>
      <c r="G308" s="87"/>
      <c r="H308" s="83">
        <f>I308+J308+K308+L308</f>
        <v>380</v>
      </c>
      <c r="I308" s="95">
        <f aca="true" t="shared" si="44" ref="I308:L310">I309</f>
        <v>380</v>
      </c>
      <c r="J308" s="94">
        <f t="shared" si="44"/>
        <v>0</v>
      </c>
      <c r="K308" s="94">
        <f t="shared" si="44"/>
        <v>0</v>
      </c>
      <c r="L308" s="94">
        <f t="shared" si="44"/>
        <v>0</v>
      </c>
    </row>
    <row r="309" spans="1:12" ht="63.75">
      <c r="A309" s="92"/>
      <c r="B309" s="86" t="s">
        <v>127</v>
      </c>
      <c r="C309" s="93"/>
      <c r="D309" s="87" t="s">
        <v>89</v>
      </c>
      <c r="E309" s="87" t="s">
        <v>20</v>
      </c>
      <c r="F309" s="87" t="s">
        <v>211</v>
      </c>
      <c r="G309" s="87" t="s">
        <v>112</v>
      </c>
      <c r="H309" s="83">
        <f>I309+J309+K309+L309</f>
        <v>380</v>
      </c>
      <c r="I309" s="95">
        <f t="shared" si="44"/>
        <v>380</v>
      </c>
      <c r="J309" s="94">
        <f t="shared" si="44"/>
        <v>0</v>
      </c>
      <c r="K309" s="94">
        <f t="shared" si="44"/>
        <v>0</v>
      </c>
      <c r="L309" s="94">
        <f t="shared" si="44"/>
        <v>0</v>
      </c>
    </row>
    <row r="310" spans="1:12" ht="12.75">
      <c r="A310" s="92"/>
      <c r="B310" s="86" t="s">
        <v>128</v>
      </c>
      <c r="C310" s="93"/>
      <c r="D310" s="87" t="s">
        <v>89</v>
      </c>
      <c r="E310" s="87" t="s">
        <v>20</v>
      </c>
      <c r="F310" s="87" t="s">
        <v>211</v>
      </c>
      <c r="G310" s="87" t="s">
        <v>129</v>
      </c>
      <c r="H310" s="83">
        <f>I310+J310+K310+L310</f>
        <v>380</v>
      </c>
      <c r="I310" s="95">
        <f t="shared" si="44"/>
        <v>380</v>
      </c>
      <c r="J310" s="94">
        <f t="shared" si="44"/>
        <v>0</v>
      </c>
      <c r="K310" s="94">
        <f t="shared" si="44"/>
        <v>0</v>
      </c>
      <c r="L310" s="94">
        <f t="shared" si="44"/>
        <v>0</v>
      </c>
    </row>
    <row r="311" spans="1:12" ht="25.5">
      <c r="A311" s="92"/>
      <c r="B311" s="86" t="s">
        <v>179</v>
      </c>
      <c r="C311" s="93"/>
      <c r="D311" s="87" t="s">
        <v>89</v>
      </c>
      <c r="E311" s="87" t="s">
        <v>20</v>
      </c>
      <c r="F311" s="87" t="s">
        <v>211</v>
      </c>
      <c r="G311" s="87" t="s">
        <v>145</v>
      </c>
      <c r="H311" s="83">
        <f>I311+J311+K311+L311</f>
        <v>380</v>
      </c>
      <c r="I311" s="95">
        <v>380</v>
      </c>
      <c r="J311" s="94">
        <v>0</v>
      </c>
      <c r="K311" s="94">
        <v>0</v>
      </c>
      <c r="L311" s="94">
        <v>0</v>
      </c>
    </row>
    <row r="312" spans="1:12" s="118" customFormat="1" ht="15" customHeight="1">
      <c r="A312" s="114"/>
      <c r="B312" s="115" t="s">
        <v>138</v>
      </c>
      <c r="C312" s="116"/>
      <c r="D312" s="117" t="s">
        <v>139</v>
      </c>
      <c r="E312" s="117" t="s">
        <v>21</v>
      </c>
      <c r="F312" s="117"/>
      <c r="G312" s="117"/>
      <c r="H312" s="106">
        <f>H313</f>
        <v>-410</v>
      </c>
      <c r="I312" s="106">
        <f>I313</f>
        <v>-410</v>
      </c>
      <c r="J312" s="106">
        <f>J313</f>
        <v>0</v>
      </c>
      <c r="K312" s="106">
        <f>K313</f>
        <v>0</v>
      </c>
      <c r="L312" s="106">
        <f>L313</f>
        <v>0</v>
      </c>
    </row>
    <row r="313" spans="1:12" s="118" customFormat="1" ht="18" customHeight="1">
      <c r="A313" s="114"/>
      <c r="B313" s="115" t="s">
        <v>140</v>
      </c>
      <c r="C313" s="116"/>
      <c r="D313" s="117" t="s">
        <v>139</v>
      </c>
      <c r="E313" s="117" t="s">
        <v>23</v>
      </c>
      <c r="F313" s="117"/>
      <c r="G313" s="117"/>
      <c r="H313" s="106">
        <f>SUM(I313:L313)</f>
        <v>-410</v>
      </c>
      <c r="I313" s="106">
        <f aca="true" t="shared" si="45" ref="I313:I318">I314</f>
        <v>-410</v>
      </c>
      <c r="J313" s="106">
        <f>J314</f>
        <v>0</v>
      </c>
      <c r="K313" s="106">
        <f>K314</f>
        <v>0</v>
      </c>
      <c r="L313" s="106">
        <f>L314</f>
        <v>0</v>
      </c>
    </row>
    <row r="314" spans="1:12" s="118" customFormat="1" ht="41.25" customHeight="1">
      <c r="A314" s="119"/>
      <c r="B314" s="103" t="s">
        <v>236</v>
      </c>
      <c r="C314" s="120"/>
      <c r="D314" s="105" t="s">
        <v>139</v>
      </c>
      <c r="E314" s="105" t="s">
        <v>23</v>
      </c>
      <c r="F314" s="105" t="s">
        <v>152</v>
      </c>
      <c r="G314" s="105"/>
      <c r="H314" s="106">
        <f>I314+J314+K314+L314</f>
        <v>-410</v>
      </c>
      <c r="I314" s="107">
        <f t="shared" si="45"/>
        <v>-410</v>
      </c>
      <c r="J314" s="107">
        <f>J315</f>
        <v>0</v>
      </c>
      <c r="K314" s="107">
        <f>K315</f>
        <v>0</v>
      </c>
      <c r="L314" s="107">
        <f>L315</f>
        <v>0</v>
      </c>
    </row>
    <row r="315" spans="1:12" s="118" customFormat="1" ht="89.25">
      <c r="A315" s="119"/>
      <c r="B315" s="103" t="s">
        <v>237</v>
      </c>
      <c r="C315" s="120"/>
      <c r="D315" s="105" t="s">
        <v>139</v>
      </c>
      <c r="E315" s="105" t="s">
        <v>23</v>
      </c>
      <c r="F315" s="105" t="s">
        <v>154</v>
      </c>
      <c r="G315" s="105"/>
      <c r="H315" s="106">
        <f>I315+J315+K315+L315</f>
        <v>-410</v>
      </c>
      <c r="I315" s="107">
        <f t="shared" si="45"/>
        <v>-410</v>
      </c>
      <c r="J315" s="107">
        <f>J316</f>
        <v>0</v>
      </c>
      <c r="K315" s="107">
        <f>K316</f>
        <v>0</v>
      </c>
      <c r="L315" s="107">
        <f>L316</f>
        <v>0</v>
      </c>
    </row>
    <row r="316" spans="1:12" s="118" customFormat="1" ht="114.75">
      <c r="A316" s="114"/>
      <c r="B316" s="103" t="s">
        <v>238</v>
      </c>
      <c r="C316" s="121"/>
      <c r="D316" s="105" t="s">
        <v>139</v>
      </c>
      <c r="E316" s="105" t="s">
        <v>23</v>
      </c>
      <c r="F316" s="105" t="s">
        <v>142</v>
      </c>
      <c r="G316" s="105"/>
      <c r="H316" s="106">
        <f>I316+J316+K316+L316</f>
        <v>-410</v>
      </c>
      <c r="I316" s="107">
        <f t="shared" si="45"/>
        <v>-410</v>
      </c>
      <c r="J316" s="107">
        <f>J317</f>
        <v>0</v>
      </c>
      <c r="K316" s="107">
        <f aca="true" t="shared" si="46" ref="K316:L318">K317</f>
        <v>0</v>
      </c>
      <c r="L316" s="107">
        <f t="shared" si="46"/>
        <v>0</v>
      </c>
    </row>
    <row r="317" spans="1:12" s="118" customFormat="1" ht="51">
      <c r="A317" s="114"/>
      <c r="B317" s="103" t="s">
        <v>157</v>
      </c>
      <c r="C317" s="121"/>
      <c r="D317" s="105" t="s">
        <v>139</v>
      </c>
      <c r="E317" s="105" t="s">
        <v>23</v>
      </c>
      <c r="F317" s="105" t="s">
        <v>142</v>
      </c>
      <c r="G317" s="105" t="s">
        <v>158</v>
      </c>
      <c r="H317" s="106">
        <f>I317+J317+K317+L317</f>
        <v>-410</v>
      </c>
      <c r="I317" s="107">
        <f t="shared" si="45"/>
        <v>-410</v>
      </c>
      <c r="J317" s="107">
        <f>J318</f>
        <v>0</v>
      </c>
      <c r="K317" s="107">
        <f t="shared" si="46"/>
        <v>0</v>
      </c>
      <c r="L317" s="107">
        <f t="shared" si="46"/>
        <v>0</v>
      </c>
    </row>
    <row r="318" spans="1:12" s="118" customFormat="1" ht="12.75">
      <c r="A318" s="114"/>
      <c r="B318" s="103" t="s">
        <v>166</v>
      </c>
      <c r="C318" s="121"/>
      <c r="D318" s="105" t="s">
        <v>139</v>
      </c>
      <c r="E318" s="105" t="s">
        <v>23</v>
      </c>
      <c r="F318" s="105" t="s">
        <v>142</v>
      </c>
      <c r="G318" s="105" t="s">
        <v>167</v>
      </c>
      <c r="H318" s="106">
        <f>I318+J318+K318+L318</f>
        <v>-410</v>
      </c>
      <c r="I318" s="107">
        <f t="shared" si="45"/>
        <v>-410</v>
      </c>
      <c r="J318" s="107">
        <f>J319</f>
        <v>0</v>
      </c>
      <c r="K318" s="107">
        <f t="shared" si="46"/>
        <v>0</v>
      </c>
      <c r="L318" s="107">
        <f t="shared" si="46"/>
        <v>0</v>
      </c>
    </row>
    <row r="319" spans="1:12" s="118" customFormat="1" ht="51">
      <c r="A319" s="114"/>
      <c r="B319" s="103" t="s">
        <v>168</v>
      </c>
      <c r="C319" s="121"/>
      <c r="D319" s="105" t="s">
        <v>139</v>
      </c>
      <c r="E319" s="105" t="s">
        <v>23</v>
      </c>
      <c r="F319" s="105" t="s">
        <v>142</v>
      </c>
      <c r="G319" s="105" t="s">
        <v>169</v>
      </c>
      <c r="H319" s="106">
        <f>I319+J319+K319+L319</f>
        <v>-410</v>
      </c>
      <c r="I319" s="107">
        <v>-410</v>
      </c>
      <c r="J319" s="107">
        <v>0</v>
      </c>
      <c r="K319" s="107">
        <v>0</v>
      </c>
      <c r="L319" s="107">
        <v>0</v>
      </c>
    </row>
    <row r="320" spans="1:12" ht="25.5">
      <c r="A320" s="97" t="s">
        <v>212</v>
      </c>
      <c r="B320" s="81" t="s">
        <v>213</v>
      </c>
      <c r="C320" s="81">
        <v>231</v>
      </c>
      <c r="D320" s="98"/>
      <c r="E320" s="98"/>
      <c r="F320" s="98"/>
      <c r="G320" s="98"/>
      <c r="H320" s="83">
        <f>SUM(I320:L320)</f>
        <v>1215</v>
      </c>
      <c r="I320" s="83">
        <f>I321</f>
        <v>985</v>
      </c>
      <c r="J320" s="83">
        <f>J321</f>
        <v>0</v>
      </c>
      <c r="K320" s="83">
        <f>K321</f>
        <v>0</v>
      </c>
      <c r="L320" s="83">
        <f>L321</f>
        <v>230</v>
      </c>
    </row>
    <row r="321" spans="1:12" ht="12.75">
      <c r="A321" s="97"/>
      <c r="B321" s="81" t="s">
        <v>109</v>
      </c>
      <c r="C321" s="81"/>
      <c r="D321" s="98" t="s">
        <v>110</v>
      </c>
      <c r="E321" s="98" t="s">
        <v>21</v>
      </c>
      <c r="F321" s="98"/>
      <c r="G321" s="98"/>
      <c r="H321" s="83">
        <f>SUM(I321:L321)</f>
        <v>1215</v>
      </c>
      <c r="I321" s="83">
        <f>I329+I322</f>
        <v>985</v>
      </c>
      <c r="J321" s="83">
        <f>J329+J322</f>
        <v>0</v>
      </c>
      <c r="K321" s="83">
        <f>K329+K322</f>
        <v>0</v>
      </c>
      <c r="L321" s="83">
        <v>230</v>
      </c>
    </row>
    <row r="322" spans="1:12" s="2" customFormat="1" ht="12.75">
      <c r="A322" s="80"/>
      <c r="B322" s="81" t="s">
        <v>223</v>
      </c>
      <c r="C322" s="81"/>
      <c r="D322" s="82" t="s">
        <v>110</v>
      </c>
      <c r="E322" s="82" t="s">
        <v>20</v>
      </c>
      <c r="F322" s="82"/>
      <c r="G322" s="82"/>
      <c r="H322" s="83">
        <f>SUM(I322:L322)</f>
        <v>610.4</v>
      </c>
      <c r="I322" s="84">
        <f>I323</f>
        <v>610.4</v>
      </c>
      <c r="J322" s="85">
        <f>J323</f>
        <v>0</v>
      </c>
      <c r="K322" s="85">
        <f>K323</f>
        <v>0</v>
      </c>
      <c r="L322" s="85">
        <f>L323</f>
        <v>0</v>
      </c>
    </row>
    <row r="323" spans="1:12" s="2" customFormat="1" ht="38.25">
      <c r="A323" s="80"/>
      <c r="B323" s="86" t="s">
        <v>214</v>
      </c>
      <c r="C323" s="86"/>
      <c r="D323" s="87" t="s">
        <v>110</v>
      </c>
      <c r="E323" s="87" t="s">
        <v>20</v>
      </c>
      <c r="F323" s="87" t="s">
        <v>215</v>
      </c>
      <c r="G323" s="82"/>
      <c r="H323" s="83">
        <f>SUM(I323:L323)</f>
        <v>610.4</v>
      </c>
      <c r="I323" s="91">
        <f>I325</f>
        <v>610.4</v>
      </c>
      <c r="J323" s="91">
        <f>J325</f>
        <v>0</v>
      </c>
      <c r="K323" s="91">
        <f>K325</f>
        <v>0</v>
      </c>
      <c r="L323" s="91">
        <f>L325</f>
        <v>0</v>
      </c>
    </row>
    <row r="324" spans="1:12" s="2" customFormat="1" ht="92.25" customHeight="1">
      <c r="A324" s="80"/>
      <c r="B324" s="86" t="s">
        <v>227</v>
      </c>
      <c r="C324" s="90"/>
      <c r="D324" s="87" t="s">
        <v>110</v>
      </c>
      <c r="E324" s="87" t="s">
        <v>23</v>
      </c>
      <c r="F324" s="87" t="s">
        <v>228</v>
      </c>
      <c r="G324" s="82"/>
      <c r="H324" s="83">
        <f>SUM(I324:L324)</f>
        <v>610.4</v>
      </c>
      <c r="I324" s="91">
        <f>I325</f>
        <v>610.4</v>
      </c>
      <c r="J324" s="91">
        <f>J325</f>
        <v>0</v>
      </c>
      <c r="K324" s="91">
        <f>K325</f>
        <v>0</v>
      </c>
      <c r="L324" s="91">
        <f>L325</f>
        <v>0</v>
      </c>
    </row>
    <row r="325" spans="1:12" ht="155.25" customHeight="1">
      <c r="A325" s="92"/>
      <c r="B325" s="86" t="s">
        <v>224</v>
      </c>
      <c r="C325" s="93"/>
      <c r="D325" s="87" t="s">
        <v>110</v>
      </c>
      <c r="E325" s="87" t="s">
        <v>20</v>
      </c>
      <c r="F325" s="87" t="s">
        <v>225</v>
      </c>
      <c r="G325" s="87"/>
      <c r="H325" s="83">
        <f>SUM(I325:L325)</f>
        <v>610.4</v>
      </c>
      <c r="I325" s="95">
        <f>I326</f>
        <v>610.4</v>
      </c>
      <c r="J325" s="95">
        <f aca="true" t="shared" si="47" ref="J325:K327">J326</f>
        <v>0</v>
      </c>
      <c r="K325" s="95">
        <f t="shared" si="47"/>
        <v>0</v>
      </c>
      <c r="L325" s="95">
        <f>L326</f>
        <v>0</v>
      </c>
    </row>
    <row r="326" spans="1:12" ht="63.75">
      <c r="A326" s="92"/>
      <c r="B326" s="86" t="s">
        <v>127</v>
      </c>
      <c r="C326" s="96"/>
      <c r="D326" s="87" t="s">
        <v>110</v>
      </c>
      <c r="E326" s="87" t="s">
        <v>20</v>
      </c>
      <c r="F326" s="87" t="s">
        <v>225</v>
      </c>
      <c r="G326" s="87" t="s">
        <v>112</v>
      </c>
      <c r="H326" s="83">
        <f>SUM(I326:L326)</f>
        <v>610.4</v>
      </c>
      <c r="I326" s="95">
        <f>I327</f>
        <v>610.4</v>
      </c>
      <c r="J326" s="94">
        <f t="shared" si="47"/>
        <v>0</v>
      </c>
      <c r="K326" s="94">
        <f t="shared" si="47"/>
        <v>0</v>
      </c>
      <c r="L326" s="94">
        <f>L327</f>
        <v>0</v>
      </c>
    </row>
    <row r="327" spans="1:12" ht="12.75">
      <c r="A327" s="92"/>
      <c r="B327" s="86" t="s">
        <v>113</v>
      </c>
      <c r="C327" s="96"/>
      <c r="D327" s="87" t="s">
        <v>110</v>
      </c>
      <c r="E327" s="87" t="s">
        <v>20</v>
      </c>
      <c r="F327" s="87" t="s">
        <v>225</v>
      </c>
      <c r="G327" s="87" t="s">
        <v>114</v>
      </c>
      <c r="H327" s="83">
        <f>SUM(I327:L327)</f>
        <v>610.4</v>
      </c>
      <c r="I327" s="95">
        <f>I328</f>
        <v>610.4</v>
      </c>
      <c r="J327" s="94">
        <f t="shared" si="47"/>
        <v>0</v>
      </c>
      <c r="K327" s="94">
        <f t="shared" si="47"/>
        <v>0</v>
      </c>
      <c r="L327" s="94">
        <f>L328</f>
        <v>0</v>
      </c>
    </row>
    <row r="328" spans="1:12" ht="25.5">
      <c r="A328" s="92"/>
      <c r="B328" s="86" t="s">
        <v>115</v>
      </c>
      <c r="C328" s="96"/>
      <c r="D328" s="87" t="s">
        <v>110</v>
      </c>
      <c r="E328" s="87" t="s">
        <v>20</v>
      </c>
      <c r="F328" s="87" t="s">
        <v>225</v>
      </c>
      <c r="G328" s="87" t="s">
        <v>116</v>
      </c>
      <c r="H328" s="83">
        <f>SUM(I328:L328)</f>
        <v>610.4</v>
      </c>
      <c r="I328" s="95">
        <v>610.4</v>
      </c>
      <c r="J328" s="89">
        <f>'[4]приложение 7(корректировка)'!J319</f>
        <v>0</v>
      </c>
      <c r="K328" s="89">
        <f>'[4]приложение 7(корректировка)'!K319</f>
        <v>0</v>
      </c>
      <c r="L328" s="89">
        <f>'[4]приложение 7(корректировка)'!L319</f>
        <v>0</v>
      </c>
    </row>
    <row r="329" spans="1:12" ht="12.75">
      <c r="A329" s="97"/>
      <c r="B329" s="96" t="s">
        <v>111</v>
      </c>
      <c r="C329" s="81"/>
      <c r="D329" s="98" t="s">
        <v>110</v>
      </c>
      <c r="E329" s="98" t="s">
        <v>23</v>
      </c>
      <c r="F329" s="98"/>
      <c r="G329" s="98"/>
      <c r="H329" s="83">
        <f>I329+J329+K329+L329</f>
        <v>604.6</v>
      </c>
      <c r="I329" s="83">
        <f>I330</f>
        <v>374.6</v>
      </c>
      <c r="J329" s="83">
        <f>J330</f>
        <v>0</v>
      </c>
      <c r="K329" s="83">
        <f>K330</f>
        <v>0</v>
      </c>
      <c r="L329" s="83">
        <f>L347</f>
        <v>230</v>
      </c>
    </row>
    <row r="330" spans="1:12" ht="38.25">
      <c r="A330" s="92"/>
      <c r="B330" s="86" t="s">
        <v>214</v>
      </c>
      <c r="C330" s="90"/>
      <c r="D330" s="87" t="s">
        <v>110</v>
      </c>
      <c r="E330" s="87" t="s">
        <v>23</v>
      </c>
      <c r="F330" s="87" t="s">
        <v>215</v>
      </c>
      <c r="G330" s="87"/>
      <c r="H330" s="95">
        <f>I330+J330+K330+L330</f>
        <v>374.6</v>
      </c>
      <c r="I330" s="95">
        <f>I331+I342+I336</f>
        <v>374.6</v>
      </c>
      <c r="J330" s="95">
        <f>J331+J342</f>
        <v>0</v>
      </c>
      <c r="K330" s="95">
        <f>K331+K342</f>
        <v>0</v>
      </c>
      <c r="L330" s="95">
        <v>0</v>
      </c>
    </row>
    <row r="331" spans="1:12" ht="51">
      <c r="A331" s="92"/>
      <c r="B331" s="86" t="s">
        <v>218</v>
      </c>
      <c r="C331" s="86"/>
      <c r="D331" s="87" t="s">
        <v>110</v>
      </c>
      <c r="E331" s="87" t="s">
        <v>23</v>
      </c>
      <c r="F331" s="87" t="s">
        <v>216</v>
      </c>
      <c r="G331" s="87"/>
      <c r="H331" s="83">
        <f>I331+J331+K331+L331</f>
        <v>90</v>
      </c>
      <c r="I331" s="109" t="str">
        <f aca="true" t="shared" si="48" ref="I331:L334">I332</f>
        <v>+90,0</v>
      </c>
      <c r="J331" s="95">
        <f t="shared" si="48"/>
        <v>0</v>
      </c>
      <c r="K331" s="95">
        <f t="shared" si="48"/>
        <v>0</v>
      </c>
      <c r="L331" s="95">
        <f t="shared" si="48"/>
        <v>0</v>
      </c>
    </row>
    <row r="332" spans="1:12" ht="72.75" customHeight="1">
      <c r="A332" s="92"/>
      <c r="B332" s="86" t="s">
        <v>221</v>
      </c>
      <c r="C332" s="86"/>
      <c r="D332" s="87" t="s">
        <v>110</v>
      </c>
      <c r="E332" s="87" t="s">
        <v>23</v>
      </c>
      <c r="F332" s="87" t="s">
        <v>222</v>
      </c>
      <c r="G332" s="87"/>
      <c r="H332" s="83">
        <f>I332+J332+K332+L332</f>
        <v>90</v>
      </c>
      <c r="I332" s="109" t="str">
        <f t="shared" si="48"/>
        <v>+90,0</v>
      </c>
      <c r="J332" s="95">
        <f t="shared" si="48"/>
        <v>0</v>
      </c>
      <c r="K332" s="95">
        <f t="shared" si="48"/>
        <v>0</v>
      </c>
      <c r="L332" s="95">
        <f t="shared" si="48"/>
        <v>0</v>
      </c>
    </row>
    <row r="333" spans="1:12" ht="63.75">
      <c r="A333" s="92"/>
      <c r="B333" s="86" t="s">
        <v>127</v>
      </c>
      <c r="C333" s="86"/>
      <c r="D333" s="87" t="s">
        <v>110</v>
      </c>
      <c r="E333" s="87" t="s">
        <v>23</v>
      </c>
      <c r="F333" s="87" t="s">
        <v>222</v>
      </c>
      <c r="G333" s="87" t="s">
        <v>112</v>
      </c>
      <c r="H333" s="83">
        <f>I333+J333+K333+L333</f>
        <v>90</v>
      </c>
      <c r="I333" s="109" t="str">
        <f>I334</f>
        <v>+90,0</v>
      </c>
      <c r="J333" s="95">
        <f t="shared" si="48"/>
        <v>0</v>
      </c>
      <c r="K333" s="95">
        <f t="shared" si="48"/>
        <v>0</v>
      </c>
      <c r="L333" s="95">
        <f t="shared" si="48"/>
        <v>0</v>
      </c>
    </row>
    <row r="334" spans="1:12" ht="19.5" customHeight="1">
      <c r="A334" s="92"/>
      <c r="B334" s="101" t="s">
        <v>113</v>
      </c>
      <c r="C334" s="86"/>
      <c r="D334" s="87" t="s">
        <v>110</v>
      </c>
      <c r="E334" s="87" t="s">
        <v>23</v>
      </c>
      <c r="F334" s="87" t="s">
        <v>222</v>
      </c>
      <c r="G334" s="87" t="s">
        <v>114</v>
      </c>
      <c r="H334" s="83">
        <f>I334+J334+K334+L334</f>
        <v>90</v>
      </c>
      <c r="I334" s="109" t="str">
        <f>I335</f>
        <v>+90,0</v>
      </c>
      <c r="J334" s="95">
        <f t="shared" si="48"/>
        <v>0</v>
      </c>
      <c r="K334" s="95">
        <f t="shared" si="48"/>
        <v>0</v>
      </c>
      <c r="L334" s="95">
        <f t="shared" si="48"/>
        <v>0</v>
      </c>
    </row>
    <row r="335" spans="1:12" ht="25.5">
      <c r="A335" s="92"/>
      <c r="B335" s="86" t="s">
        <v>115</v>
      </c>
      <c r="C335" s="86"/>
      <c r="D335" s="87" t="s">
        <v>110</v>
      </c>
      <c r="E335" s="87" t="s">
        <v>23</v>
      </c>
      <c r="F335" s="87" t="s">
        <v>222</v>
      </c>
      <c r="G335" s="87" t="s">
        <v>116</v>
      </c>
      <c r="H335" s="83">
        <f>I335+J335+K335+L335</f>
        <v>90</v>
      </c>
      <c r="I335" s="110" t="s">
        <v>232</v>
      </c>
      <c r="J335" s="95">
        <v>0</v>
      </c>
      <c r="K335" s="95">
        <v>0</v>
      </c>
      <c r="L335" s="95">
        <v>0</v>
      </c>
    </row>
    <row r="336" spans="1:12" s="2" customFormat="1" ht="78" customHeight="1">
      <c r="A336" s="80"/>
      <c r="B336" s="86" t="s">
        <v>227</v>
      </c>
      <c r="C336" s="90"/>
      <c r="D336" s="87" t="s">
        <v>110</v>
      </c>
      <c r="E336" s="87" t="s">
        <v>23</v>
      </c>
      <c r="F336" s="87" t="s">
        <v>228</v>
      </c>
      <c r="G336" s="82"/>
      <c r="H336" s="83">
        <f>SUM(I336:L336)</f>
        <v>374.6</v>
      </c>
      <c r="I336" s="91">
        <f>I337</f>
        <v>374.6</v>
      </c>
      <c r="J336" s="91">
        <f>J337</f>
        <v>0</v>
      </c>
      <c r="K336" s="91">
        <f>K337</f>
        <v>0</v>
      </c>
      <c r="L336" s="91">
        <f>L337</f>
        <v>0</v>
      </c>
    </row>
    <row r="337" spans="1:12" ht="136.5" customHeight="1">
      <c r="A337" s="92"/>
      <c r="B337" s="86" t="s">
        <v>224</v>
      </c>
      <c r="C337" s="93"/>
      <c r="D337" s="87" t="s">
        <v>110</v>
      </c>
      <c r="E337" s="87" t="s">
        <v>23</v>
      </c>
      <c r="F337" s="87" t="s">
        <v>225</v>
      </c>
      <c r="G337" s="87"/>
      <c r="H337" s="83">
        <f>SUM(I337:L337)</f>
        <v>374.6</v>
      </c>
      <c r="I337" s="95">
        <f>I338</f>
        <v>374.6</v>
      </c>
      <c r="J337" s="95">
        <f>J338</f>
        <v>0</v>
      </c>
      <c r="K337" s="95">
        <f>K338</f>
        <v>0</v>
      </c>
      <c r="L337" s="95">
        <f>L338</f>
        <v>0</v>
      </c>
    </row>
    <row r="338" spans="1:12" ht="63.75">
      <c r="A338" s="92"/>
      <c r="B338" s="86" t="s">
        <v>127</v>
      </c>
      <c r="C338" s="96"/>
      <c r="D338" s="87" t="s">
        <v>110</v>
      </c>
      <c r="E338" s="87" t="s">
        <v>23</v>
      </c>
      <c r="F338" s="87" t="s">
        <v>225</v>
      </c>
      <c r="G338" s="87" t="s">
        <v>112</v>
      </c>
      <c r="H338" s="83">
        <f>SUM(I338:L338)</f>
        <v>374.6</v>
      </c>
      <c r="I338" s="95">
        <f>I339</f>
        <v>374.6</v>
      </c>
      <c r="J338" s="94">
        <f aca="true" t="shared" si="49" ref="J338:L339">J339</f>
        <v>0</v>
      </c>
      <c r="K338" s="94">
        <f t="shared" si="49"/>
        <v>0</v>
      </c>
      <c r="L338" s="94">
        <f t="shared" si="49"/>
        <v>0</v>
      </c>
    </row>
    <row r="339" spans="1:12" ht="12.75">
      <c r="A339" s="92"/>
      <c r="B339" s="86" t="s">
        <v>113</v>
      </c>
      <c r="C339" s="96"/>
      <c r="D339" s="87" t="s">
        <v>110</v>
      </c>
      <c r="E339" s="87" t="s">
        <v>23</v>
      </c>
      <c r="F339" s="87" t="s">
        <v>225</v>
      </c>
      <c r="G339" s="87" t="s">
        <v>114</v>
      </c>
      <c r="H339" s="83">
        <f>SUM(I339:L339)</f>
        <v>374.6</v>
      </c>
      <c r="I339" s="95">
        <f>I340</f>
        <v>374.6</v>
      </c>
      <c r="J339" s="94">
        <f t="shared" si="49"/>
        <v>0</v>
      </c>
      <c r="K339" s="94">
        <f t="shared" si="49"/>
        <v>0</v>
      </c>
      <c r="L339" s="94">
        <f t="shared" si="49"/>
        <v>0</v>
      </c>
    </row>
    <row r="340" spans="1:12" ht="25.5">
      <c r="A340" s="92"/>
      <c r="B340" s="86" t="s">
        <v>115</v>
      </c>
      <c r="C340" s="96"/>
      <c r="D340" s="87" t="s">
        <v>110</v>
      </c>
      <c r="E340" s="87" t="s">
        <v>23</v>
      </c>
      <c r="F340" s="87" t="s">
        <v>225</v>
      </c>
      <c r="G340" s="87" t="s">
        <v>116</v>
      </c>
      <c r="H340" s="83">
        <f>SUM(I340:L340)</f>
        <v>374.6</v>
      </c>
      <c r="I340" s="95">
        <v>374.6</v>
      </c>
      <c r="J340" s="89">
        <f>'[4]приложение 7(корректировка)'!J330</f>
        <v>0</v>
      </c>
      <c r="K340" s="89">
        <f>'[4]приложение 7(корректировка)'!K330</f>
        <v>0</v>
      </c>
      <c r="L340" s="89">
        <f>'[4]приложение 7(корректировка)'!L330</f>
        <v>0</v>
      </c>
    </row>
    <row r="341" spans="1:12" ht="63" customHeight="1">
      <c r="A341" s="92"/>
      <c r="B341" s="86" t="s">
        <v>219</v>
      </c>
      <c r="C341" s="86"/>
      <c r="D341" s="87" t="s">
        <v>110</v>
      </c>
      <c r="E341" s="87" t="s">
        <v>23</v>
      </c>
      <c r="F341" s="87" t="s">
        <v>217</v>
      </c>
      <c r="G341" s="87"/>
      <c r="H341" s="88">
        <f>H342</f>
        <v>-90</v>
      </c>
      <c r="I341" s="88">
        <f>I342</f>
        <v>-90</v>
      </c>
      <c r="J341" s="88">
        <f>J342</f>
        <v>0</v>
      </c>
      <c r="K341" s="88">
        <f>K342</f>
        <v>0</v>
      </c>
      <c r="L341" s="88">
        <f>L342</f>
        <v>0</v>
      </c>
    </row>
    <row r="342" spans="1:12" ht="74.25" customHeight="1">
      <c r="A342" s="92"/>
      <c r="B342" s="86" t="s">
        <v>220</v>
      </c>
      <c r="C342" s="86"/>
      <c r="D342" s="87" t="s">
        <v>110</v>
      </c>
      <c r="E342" s="87" t="s">
        <v>23</v>
      </c>
      <c r="F342" s="87" t="s">
        <v>217</v>
      </c>
      <c r="G342" s="87"/>
      <c r="H342" s="83">
        <f>I342+J342+K342+L342</f>
        <v>-90</v>
      </c>
      <c r="I342" s="95">
        <f>I343</f>
        <v>-90</v>
      </c>
      <c r="J342" s="95">
        <f>J343</f>
        <v>0</v>
      </c>
      <c r="K342" s="95">
        <f>K343</f>
        <v>0</v>
      </c>
      <c r="L342" s="95">
        <f>L343</f>
        <v>0</v>
      </c>
    </row>
    <row r="343" spans="1:12" ht="63.75">
      <c r="A343" s="92"/>
      <c r="B343" s="86" t="s">
        <v>127</v>
      </c>
      <c r="C343" s="86"/>
      <c r="D343" s="87" t="s">
        <v>110</v>
      </c>
      <c r="E343" s="87" t="s">
        <v>23</v>
      </c>
      <c r="F343" s="87" t="s">
        <v>217</v>
      </c>
      <c r="G343" s="87" t="s">
        <v>112</v>
      </c>
      <c r="H343" s="83">
        <f>I343+J343+K343+L343</f>
        <v>-90</v>
      </c>
      <c r="I343" s="95">
        <f aca="true" t="shared" si="50" ref="I343:L344">I344</f>
        <v>-90</v>
      </c>
      <c r="J343" s="95">
        <f t="shared" si="50"/>
        <v>0</v>
      </c>
      <c r="K343" s="95">
        <f t="shared" si="50"/>
        <v>0</v>
      </c>
      <c r="L343" s="95">
        <f t="shared" si="50"/>
        <v>0</v>
      </c>
    </row>
    <row r="344" spans="1:12" ht="12.75">
      <c r="A344" s="92"/>
      <c r="B344" s="86" t="s">
        <v>113</v>
      </c>
      <c r="C344" s="86"/>
      <c r="D344" s="87" t="s">
        <v>110</v>
      </c>
      <c r="E344" s="87" t="s">
        <v>23</v>
      </c>
      <c r="F344" s="87" t="s">
        <v>217</v>
      </c>
      <c r="G344" s="87" t="s">
        <v>114</v>
      </c>
      <c r="H344" s="83">
        <f>I344+J344+K344+L344</f>
        <v>-90</v>
      </c>
      <c r="I344" s="95">
        <f t="shared" si="50"/>
        <v>-90</v>
      </c>
      <c r="J344" s="95">
        <f t="shared" si="50"/>
        <v>0</v>
      </c>
      <c r="K344" s="95">
        <f t="shared" si="50"/>
        <v>0</v>
      </c>
      <c r="L344" s="95">
        <f t="shared" si="50"/>
        <v>0</v>
      </c>
    </row>
    <row r="345" spans="1:12" ht="25.5">
      <c r="A345" s="92"/>
      <c r="B345" s="86" t="s">
        <v>115</v>
      </c>
      <c r="C345" s="86"/>
      <c r="D345" s="87" t="s">
        <v>110</v>
      </c>
      <c r="E345" s="87" t="s">
        <v>23</v>
      </c>
      <c r="F345" s="87" t="s">
        <v>217</v>
      </c>
      <c r="G345" s="87" t="s">
        <v>116</v>
      </c>
      <c r="H345" s="83">
        <f>I345+J345+K345+L345</f>
        <v>-90</v>
      </c>
      <c r="I345" s="95">
        <v>-90</v>
      </c>
      <c r="J345" s="95">
        <v>0</v>
      </c>
      <c r="K345" s="95">
        <v>0</v>
      </c>
      <c r="L345" s="95">
        <v>0</v>
      </c>
    </row>
    <row r="346" spans="1:12" ht="54.75" customHeight="1">
      <c r="A346" s="111"/>
      <c r="B346" s="112" t="s">
        <v>234</v>
      </c>
      <c r="C346" s="113"/>
      <c r="D346" s="105" t="s">
        <v>110</v>
      </c>
      <c r="E346" s="105" t="s">
        <v>23</v>
      </c>
      <c r="F346" s="105" t="s">
        <v>215</v>
      </c>
      <c r="G346" s="105"/>
      <c r="H346" s="106">
        <f>SUM(I346:L346)</f>
        <v>230</v>
      </c>
      <c r="I346" s="107">
        <f>I347</f>
        <v>0</v>
      </c>
      <c r="J346" s="107">
        <f>J347</f>
        <v>0</v>
      </c>
      <c r="K346" s="107">
        <f>K347</f>
        <v>0</v>
      </c>
      <c r="L346" s="107">
        <f>L347</f>
        <v>230</v>
      </c>
    </row>
    <row r="347" spans="1:12" ht="63.75">
      <c r="A347" s="102"/>
      <c r="B347" s="103" t="s">
        <v>229</v>
      </c>
      <c r="C347" s="104"/>
      <c r="D347" s="105" t="s">
        <v>110</v>
      </c>
      <c r="E347" s="105" t="s">
        <v>23</v>
      </c>
      <c r="F347" s="105" t="s">
        <v>230</v>
      </c>
      <c r="G347" s="105"/>
      <c r="H347" s="106">
        <f>SUM(I347:L347)</f>
        <v>230</v>
      </c>
      <c r="I347" s="107">
        <f aca="true" t="shared" si="51" ref="I347:L350">I348</f>
        <v>0</v>
      </c>
      <c r="J347" s="107">
        <f t="shared" si="51"/>
        <v>0</v>
      </c>
      <c r="K347" s="107">
        <f t="shared" si="51"/>
        <v>0</v>
      </c>
      <c r="L347" s="107">
        <f t="shared" si="51"/>
        <v>230</v>
      </c>
    </row>
    <row r="348" spans="1:12" ht="63.75">
      <c r="A348" s="102"/>
      <c r="B348" s="103" t="s">
        <v>235</v>
      </c>
      <c r="C348" s="104"/>
      <c r="D348" s="105" t="s">
        <v>110</v>
      </c>
      <c r="E348" s="105" t="s">
        <v>23</v>
      </c>
      <c r="F348" s="105" t="s">
        <v>231</v>
      </c>
      <c r="G348" s="105"/>
      <c r="H348" s="106">
        <f>SUM(I348:L348)</f>
        <v>230</v>
      </c>
      <c r="I348" s="107">
        <f t="shared" si="51"/>
        <v>0</v>
      </c>
      <c r="J348" s="107">
        <f t="shared" si="51"/>
        <v>0</v>
      </c>
      <c r="K348" s="107">
        <f t="shared" si="51"/>
        <v>0</v>
      </c>
      <c r="L348" s="107">
        <f t="shared" si="51"/>
        <v>230</v>
      </c>
    </row>
    <row r="349" spans="1:12" ht="63.75">
      <c r="A349" s="108"/>
      <c r="B349" s="103" t="s">
        <v>127</v>
      </c>
      <c r="C349" s="103"/>
      <c r="D349" s="105" t="s">
        <v>110</v>
      </c>
      <c r="E349" s="105" t="s">
        <v>23</v>
      </c>
      <c r="F349" s="105" t="s">
        <v>231</v>
      </c>
      <c r="G349" s="105" t="s">
        <v>112</v>
      </c>
      <c r="H349" s="106">
        <f>I349+J349+K349+L349</f>
        <v>230</v>
      </c>
      <c r="I349" s="107">
        <f t="shared" si="51"/>
        <v>0</v>
      </c>
      <c r="J349" s="107">
        <f t="shared" si="51"/>
        <v>0</v>
      </c>
      <c r="K349" s="107">
        <f t="shared" si="51"/>
        <v>0</v>
      </c>
      <c r="L349" s="107">
        <f>L350</f>
        <v>230</v>
      </c>
    </row>
    <row r="350" spans="1:12" ht="12.75">
      <c r="A350" s="108"/>
      <c r="B350" s="103" t="s">
        <v>113</v>
      </c>
      <c r="C350" s="103"/>
      <c r="D350" s="105" t="s">
        <v>110</v>
      </c>
      <c r="E350" s="105" t="s">
        <v>23</v>
      </c>
      <c r="F350" s="105" t="s">
        <v>231</v>
      </c>
      <c r="G350" s="105" t="s">
        <v>114</v>
      </c>
      <c r="H350" s="106">
        <f>I350+J350+K350+L350</f>
        <v>230</v>
      </c>
      <c r="I350" s="107">
        <f t="shared" si="51"/>
        <v>0</v>
      </c>
      <c r="J350" s="107">
        <f t="shared" si="51"/>
        <v>0</v>
      </c>
      <c r="K350" s="107">
        <f t="shared" si="51"/>
        <v>0</v>
      </c>
      <c r="L350" s="107">
        <f>L351</f>
        <v>230</v>
      </c>
    </row>
    <row r="351" spans="1:12" ht="25.5">
      <c r="A351" s="108"/>
      <c r="B351" s="103" t="s">
        <v>115</v>
      </c>
      <c r="C351" s="103"/>
      <c r="D351" s="105" t="s">
        <v>110</v>
      </c>
      <c r="E351" s="105" t="s">
        <v>23</v>
      </c>
      <c r="F351" s="105" t="s">
        <v>231</v>
      </c>
      <c r="G351" s="105" t="s">
        <v>116</v>
      </c>
      <c r="H351" s="106">
        <f>I351+J351+K351+L351</f>
        <v>230</v>
      </c>
      <c r="I351" s="107">
        <v>0</v>
      </c>
      <c r="J351" s="107">
        <v>0</v>
      </c>
      <c r="K351" s="107">
        <v>0</v>
      </c>
      <c r="L351" s="107">
        <v>230</v>
      </c>
    </row>
    <row r="352" spans="1:12" ht="12.75">
      <c r="A352" s="97"/>
      <c r="B352" s="96" t="s">
        <v>66</v>
      </c>
      <c r="C352" s="96"/>
      <c r="D352" s="98"/>
      <c r="E352" s="98"/>
      <c r="F352" s="98"/>
      <c r="G352" s="98"/>
      <c r="H352" s="83">
        <f>I352+J352+K352+L352</f>
        <v>230</v>
      </c>
      <c r="I352" s="83">
        <v>0</v>
      </c>
      <c r="J352" s="83">
        <v>0</v>
      </c>
      <c r="K352" s="83">
        <v>0</v>
      </c>
      <c r="L352" s="83">
        <v>230</v>
      </c>
    </row>
  </sheetData>
  <sheetProtection/>
  <mergeCells count="6">
    <mergeCell ref="A5:L5"/>
    <mergeCell ref="A6:L6"/>
    <mergeCell ref="A7:L7"/>
    <mergeCell ref="A8:L8"/>
    <mergeCell ref="K1:L1"/>
    <mergeCell ref="J2:L2"/>
  </mergeCells>
  <printOptions/>
  <pageMargins left="0.37" right="0.25" top="0.31" bottom="0.17" header="0.31496062992125984" footer="0.17"/>
  <pageSetup fitToHeight="2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Владимировна Кудымова</dc:creator>
  <cp:keywords/>
  <dc:description/>
  <cp:lastModifiedBy>Пользователь</cp:lastModifiedBy>
  <cp:lastPrinted>2014-07-01T05:52:56Z</cp:lastPrinted>
  <dcterms:created xsi:type="dcterms:W3CDTF">2014-01-24T02:41:56Z</dcterms:created>
  <dcterms:modified xsi:type="dcterms:W3CDTF">2014-07-02T06:25:54Z</dcterms:modified>
  <cp:category/>
  <cp:version/>
  <cp:contentType/>
  <cp:contentStatus/>
</cp:coreProperties>
</file>