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5775" activeTab="0"/>
  </bookViews>
  <sheets>
    <sheet name="Лист1" sheetId="1" r:id="rId1"/>
    <sheet name="Лист2" sheetId="2" r:id="rId2"/>
    <sheet name="Лист3" sheetId="3" r:id="rId3"/>
  </sheets>
  <definedNames>
    <definedName name="_Toc261610326" localSheetId="0">'Лист1'!$A$2</definedName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<sst xmlns="http://schemas.openxmlformats.org/spreadsheetml/2006/main" count="505" uniqueCount="365">
  <si>
    <t xml:space="preserve">Создание условий для устойчивого развития малого и среднего предприниматель-ства в Ханты-Мансийском автономном округе - Югре </t>
  </si>
  <si>
    <t>1.Увеличение числа Субъектов не менее чем на одну треть;</t>
  </si>
  <si>
    <t>2.Увеличение численности вновь созданных рабочих мест, рост самозанятости населения автономного округа;</t>
  </si>
  <si>
    <t>3.Увеличение налоговых отчислений малого и среднего бизнеса в бюджеты всех уровней;</t>
  </si>
  <si>
    <t>4.Формирование благоприятного инвестиционного и предпринимательского климата, увеличение притока инвестиций в сферу малого и среднего предпринимательства.</t>
  </si>
  <si>
    <t>ЗДРАВООХРАНЕНИЕ И СОЦИАЛЬНАЯ ЗАЩИТА НАСЕЛЕНИЯ</t>
  </si>
  <si>
    <t>33.</t>
  </si>
  <si>
    <t>Муниципальная программа "Реализация приоритетного национального проекта "Здравоохранение" в городе Урай на 2008-2010 годы"</t>
  </si>
  <si>
    <t xml:space="preserve"> Развитие первичной медико-санитарной помощи населению, дооснащение ЦГБ медицинским оборудованием, подготовка и переподготовка медицинских  работников, информационное сопровождение проекта, оплата родовых сертификатов.</t>
  </si>
  <si>
    <t>40,12</t>
  </si>
  <si>
    <t>39,45</t>
  </si>
  <si>
    <t>0,17</t>
  </si>
  <si>
    <t>34.</t>
  </si>
  <si>
    <t>Программа "Социально-экономического развития коренных молочисленных народов Севера ХМАО - Югры" на 2008 - 2012 годы</t>
  </si>
  <si>
    <t>Финансовая поддержка малочисленных народов севера</t>
  </si>
  <si>
    <t>0,13</t>
  </si>
  <si>
    <t>35.</t>
  </si>
  <si>
    <t>1. Обеспечение функционирования рынка труда.</t>
  </si>
  <si>
    <t>2. Организация психологической поддержки, профессиональной подготовки, переподготовки и повышения квалификации граждан из числа незанятого населения;</t>
  </si>
  <si>
    <t>3.  Оказание мер социальной поддержки безработным гражданам;</t>
  </si>
  <si>
    <t>4. Стимулирование организации временных рабочих мест;</t>
  </si>
  <si>
    <t>5. Организация и проведение ярмарок вакансий и учебных рабочих мест.</t>
  </si>
  <si>
    <t>3,51</t>
  </si>
  <si>
    <t>36.</t>
  </si>
  <si>
    <t>"Программа ХМАО - Югры по стабилизации ситуации на рынке труда ХМАО - Югры на 2010 год"</t>
  </si>
  <si>
    <t>Мероприятия направленные на снижение напряженности на рынке труда</t>
  </si>
  <si>
    <t>6,02</t>
  </si>
  <si>
    <t>0,47</t>
  </si>
  <si>
    <t>37.</t>
  </si>
  <si>
    <t>Муниципальная целевая программа "Развитие муниципальной службы в городе Урай" на 2009-2011гг.</t>
  </si>
  <si>
    <t>Обучение муниципальных служащих</t>
  </si>
  <si>
    <t>0,85</t>
  </si>
  <si>
    <t>ЭНЕРГЕТИКА</t>
  </si>
  <si>
    <t>38.</t>
  </si>
  <si>
    <t>Муниципальная программа "Энергосбережение и повышение энергетической эффективности в городе Урай на 2010 - 2015 годы"</t>
  </si>
  <si>
    <t>Разработка и реализация мер экономического стимулирования энергосбережения и повышения энергетической эффективности;</t>
  </si>
  <si>
    <t>проведение энергетических обследований и паспортизации потребителей энергетических ресурсов;</t>
  </si>
  <si>
    <t>внедрение энергосберегающих технологий и энергетически эффективного оборудования в отраслях экономики и социальной сфере;</t>
  </si>
  <si>
    <t>внедрение автоматизированных систем контроля и учета энергетических ресурсов в жилищно-коммунальном хозяйстве.</t>
  </si>
  <si>
    <t>ВСЕГО:</t>
  </si>
  <si>
    <t xml:space="preserve">Перечень проектов, предложений и  программ                               </t>
  </si>
  <si>
    <t>приложение 5</t>
  </si>
  <si>
    <t>№ п/п</t>
  </si>
  <si>
    <t>Содержание мероприятия. Основные данные</t>
  </si>
  <si>
    <t>Ожидаемые результаты</t>
  </si>
  <si>
    <t>Сроки реализации, годы</t>
  </si>
  <si>
    <t>в том числе</t>
  </si>
  <si>
    <t>всего</t>
  </si>
  <si>
    <t>Улучшение экологической обстановки на территории города Урай Обеспечение санитарно-экологической безопасности процесса обезвреживания твердых бытовых отходов</t>
  </si>
  <si>
    <t>Выполнение данных работ позволит:            - обеспечить надежную транспортную связь с городами Ханты-Мансийск, Нягань, Екатеринбург, Тюмень и далее с другими городами Ханты-Мансийского автономного округа и Российской Федерации.                                                                                      - обеспечить развитие междугородных пассажирских перевозок на автомобильном транспорте, что в свою очередь приведет к созданию дополнительных рабочих мест в г.Урай.</t>
  </si>
  <si>
    <t>Строительство животноводческого комплекса на 400 голов беспривязным способом содержания с современной технологией доения коров. Строительство дает возможность использовать освободившиеся животноводческое помещение для содержания молодняка КРС на мясо, а также обеспечивает потребность в поставке племенных животных для дальнейшего их разведения в с/х предприятиях. Реализация племенных телочек ежегодно в количестве 150 голов. Создание дополнительных рабочих мест – 10.</t>
  </si>
  <si>
    <t>"Улучшение жилищных условий населения ХМАО-Югры" на 2008-2015 гг. Реализация приоритетного национального проекта "Доступное и комфортное жилье гражданам России в городе Урай"</t>
  </si>
  <si>
    <t>Исходя из запланированных объемов жилищного строительства и принятой в расчет средней стоимости 1 квадратного метра общей площади жилого помещения 37 тыс. руб. ввод в эксплуатацию в течение 2008 - 2010 годов жилых домов общей площадью 74,857 тыс. кв. м. Достижение требуемого качества условий проживания населения на территории муниципального образования и надежности коммунального обслуживания. Планируемый в 2008 - 2010 годах ввод в эксплуатацию жилых помещений позволит обеспечить жилыми помещениями около 1645 семей.</t>
  </si>
  <si>
    <t>Адресная программа Ханты-Мансийского автономного округа-Югры по проведению капитального ремонта многоквартирных домов на 2010 год</t>
  </si>
  <si>
    <t>-Улучшение состояния городских лесов, ликвидация захламленности, несанкционированных свалок на территории городских лесов;         '-Уменьшение количества и площади пожаров; '- Создание условий для привлечения инвестиций с целью строительства дополнительных мест отдыха для населения на территории городских лесов; ' - Организация оборудованных мест массового отдыха (10 мест) на территории городских лесов; '- Повышение культуры населения в отношении городских лесов.</t>
  </si>
  <si>
    <t>Объем и источники финансирования, млн. руб.</t>
  </si>
  <si>
    <t>Наименование</t>
  </si>
  <si>
    <t>федеральный бюджет</t>
  </si>
  <si>
    <t>Окружной бюджет</t>
  </si>
  <si>
    <t>Местный бюджет</t>
  </si>
  <si>
    <t>собств. средства</t>
  </si>
  <si>
    <t>заемные средства</t>
  </si>
  <si>
    <t xml:space="preserve">I. Инвестиционные предложения и проекты </t>
  </si>
  <si>
    <t>промышленность</t>
  </si>
  <si>
    <t>1.</t>
  </si>
  <si>
    <t>Реализация проекта  по утилизации попутного газа на Мортымья-Тетеревском нефтяном месторождении.</t>
  </si>
  <si>
    <t>Внедрение технологий переработки НПГ предусматривает создание прочной и эффективной наземной инфраструктуры, куда входит оборудование для очистки газа, разделения и сжижения углеводородных составляющих С3 и выше, выделение метан-этановой фракции газа, оборудование для хранения сжиженных углеводородных газов, оборудование для транспортирования продуктов переработки потребителю.</t>
  </si>
  <si>
    <t>Утилизация попутного газа на Мортымья-Тетеревском нефтяном месторождении.</t>
  </si>
  <si>
    <t>2011-2012</t>
  </si>
  <si>
    <t>2.</t>
  </si>
  <si>
    <t>Создание завода по переработке ТБО</t>
  </si>
  <si>
    <t>Твёрдые бытовые отходы г. Урай вывозятся из города на полигон утилизации,  где производится захоронение в земляных картах. Эксплуатация полигона рассчитана на объём до 70 тыс.тонн/год на 25 лет. Эксплуатация полигона началась с 1995 года.  Таким образом, через 10 лет остро встанет вопрос об отведении площадей под новый полигон. А это - значительные площади. В процессе эксплуатации проектом предусматривается рекультивация земель. Но и проведя рекультивацию, земельный покров восстановится только через много лет. По данным ОАО «Дорожник» объём ТБО, принимаемый за рабочий день, составляет 350 м3/сут.</t>
  </si>
  <si>
    <t>3.</t>
  </si>
  <si>
    <t>Создание инновационного предприятия по внедрению экструзии по технологии "жидкое дерево"</t>
  </si>
  <si>
    <t>Организация инновационного предприятия по развитию деревообрабатывающего производства и использование продукции населением города Урай  и близлежащими территориями.</t>
  </si>
  <si>
    <t>ТРАНСПОРТ</t>
  </si>
  <si>
    <t>4.</t>
  </si>
  <si>
    <t xml:space="preserve">Реконструкция автомобильной дороги г.Урай – г.Советский (до широтного коридора) с мостовым переходом через реку. </t>
  </si>
  <si>
    <t>- снизить себестоимость грузовых перевозок и, как следствие, это позволит снизить стоимость грузов, в том числе продуктов, как для населения города, так и для предприятий и организаций.</t>
  </si>
  <si>
    <t>5.</t>
  </si>
  <si>
    <t xml:space="preserve">Строительство автомобильной дороги на участке пос.Мортка – пос.Кускургуль (протяженность около 110 км.). </t>
  </si>
  <si>
    <t>Организовать развитие объектов сервиса в границах муниципального образования г.Урай: автозаправочные станции, станции технического обслуживания, места для парковки транзитного автотранспорта и отдыха водителей (платные автостоянки, кемпинги), объектов общественного питания, объектов по складированию, хранению и перевозки грузов.  Развитие объектов сервиса также приведет к созданию дополнительных рабочих мест в г.Урай. - повысить инвестиционную привлекательность города Урай, в том числе в рамках правительственной программы Урал Промышленный – Урал Полярный.</t>
  </si>
  <si>
    <t>СЕЛЬСКОЕ  ХОЗЯЙСТВО</t>
  </si>
  <si>
    <t>6.</t>
  </si>
  <si>
    <t>Создание птицефермы на базе крестьянкого (фермерского хозяйства) "Евра"</t>
  </si>
  <si>
    <t>Создание птицефермы на 500-800 голов. На 2 –й год реализации проекта планируется расширение  до 1500 голов. Создание такой птицефермы в первый год развития даст городу 3-4 дополнительных рабочих места, во второй ещё 3-4 рабочих места. Если в среднем курица в год несет 290шт яиц, то поголовье в 800  голов в среднем в год  даст оборот 232000 яиц.</t>
  </si>
  <si>
    <t>Обеспечение населения города свежим яйцом и мясом птицы.</t>
  </si>
  <si>
    <t>0,1</t>
  </si>
  <si>
    <t>7.</t>
  </si>
  <si>
    <t>Реализация племенных телочек ежегодно в количестве 150 голов на сумму в среднем 10 миллионов рублей.</t>
  </si>
  <si>
    <t>8.</t>
  </si>
  <si>
    <t>Создание тепличного хозяйства.</t>
  </si>
  <si>
    <t>Модель теплиц «Polo» - арочные с двойной кровлей, с пролетом 9 метров. Вертикальная нагрузка 20 кг/м2. Ветровая нагрузка до 120 км/час. (Общая площадь теплиц по проекту -6000 м2).</t>
  </si>
  <si>
    <t>Общая площадь теплиц по проекту 6000 м2. Вертикальная нагрузка 20 кг/м2, ветровая нагрузка до 120 км/час, урожайность томатов до 50 кг с м2, огурцы до 35 кг с м2, зелень до 2-5 кг с м2.</t>
  </si>
  <si>
    <t>0,75</t>
  </si>
  <si>
    <t>9.</t>
  </si>
  <si>
    <t>Проект по созданию агрохолдинга</t>
  </si>
  <si>
    <t>Строительство фермы и приобретение птицы. Обеспечение населения города свежим яйцом.</t>
  </si>
  <si>
    <t>Традиционно рентабельная отрасль отечественного животноводства.</t>
  </si>
  <si>
    <t>Создание свиноводческого комплекса мощностью 200тн/год готовой продукции (без убоя).</t>
  </si>
  <si>
    <t>Обеспечение населения города свежим мясом и пушниной кролика.</t>
  </si>
  <si>
    <t>1,0</t>
  </si>
  <si>
    <t>Строительство фермы для птиц и приобретение птицы.</t>
  </si>
  <si>
    <t>Создание рыбоводческого комплекса (садковое разведение).</t>
  </si>
  <si>
    <t>ОБРАЗОВАНИЕ</t>
  </si>
  <si>
    <t>10.</t>
  </si>
  <si>
    <t>Реализация проекта "Городская образовательная интрасеть как инструмент социальной защиты населения города"</t>
  </si>
  <si>
    <t>«Городская  целевая программа "Повышение безопасности дорожного движения в городе Урай  на 2008-2012 годы".</t>
  </si>
  <si>
    <t>Долгосрочная целевая  программа муниципального образования городской округ город Урай "Развитие и совершенствование сети автомобильных дорог в городе Урай" на 2011-2015 года</t>
  </si>
  <si>
    <t>Целевая программа Ханты-Мансийского автономного округа-Югры «Развитие физической культуры и спорта в Ханты-Мансийском  автономном округе –Югре на 2011-2013 годы»</t>
  </si>
  <si>
    <t>ОАО "Агроника" Инвестиционный проект "Создание племенного животноводства"</t>
  </si>
  <si>
    <t>Создание птицефермы. Инвестиционный проект "Птицеводческий комплекс"</t>
  </si>
  <si>
    <t>Обеспечение населения города свежим яйцом и мясом птицы. Создание 7 дополнительных рабочих мест.</t>
  </si>
  <si>
    <t>Городская образовательная интрасеть представляет собой центральную в городе точку доступа к машинному залу на 100 компьютеров с подключением по ВОЛС к сети Интернет и городской Интрасети, а также  множество локальных точек доступа с возможностями удаленной работы в Интернете и Интрасети. В целом, образовательная интрасеть позволяет жителю города, при условии использования лицензионного программного обеспечения и прохождения соответствующей курсовой подготовки у опытного тьютора, самостоятельно обеспечить себя рабочим местом за счет использования возможностей Интернета (электронный магазин, услуги) и Интрасеть (удаленная работа на условиях аутсортинга).</t>
  </si>
  <si>
    <t>Создание новых рабочих мест, появление новых видов услуг с использованием информационно-коммуникационных технологий</t>
  </si>
  <si>
    <t>2,38</t>
  </si>
  <si>
    <t>1,12</t>
  </si>
  <si>
    <t>0,03</t>
  </si>
  <si>
    <t>2013</t>
  </si>
  <si>
    <t>12,00</t>
  </si>
  <si>
    <t>23,90</t>
  </si>
  <si>
    <t>2014</t>
  </si>
  <si>
    <t>2,50</t>
  </si>
  <si>
    <t>4,30</t>
  </si>
  <si>
    <t>итого</t>
  </si>
  <si>
    <t>ЗДРАВООХРАНЕНИЕ</t>
  </si>
  <si>
    <t>11.</t>
  </si>
  <si>
    <t>Проект "БВЛ 2 очередь (минеральная вода)"</t>
  </si>
  <si>
    <t>На территории муниципального учреждения "БВЛ" расположена скважина, выводящая минеральную воду, которая по компонентному составу относится к йодо-бромным хлоридно-натриевым водам. Вода может применяться для бальнеолечения при заболеваниях опорно-двигательного аппарата, сердечно-сосудистой  системы, болезнях и последствиях травм периферической нервной системы, гинекологических и кожных заболеваниях. Минеральная вода «Урайская» может использоваться при хронических гастритах  с нормальной и пониженной секреторной функцией желудка, хронических колитах  и энтероколитах,  хронических заболеваниях печени и желчевыводящих путей. В 30 км южнее города Урай Кондинского района расположено озеро Северное с запасом лечебных сапропелевых грязей. Лечебная грязь может использоваться при лечении заболеваний опорно-двигательного аппарата, периферической нервной системы, болезнях органов пищеварения, гинекологических и кожных заболеваниях.</t>
  </si>
  <si>
    <t>Улучшение медицинского обслуживания населения путем строительства стационара на 72 койки и лечебной базы с использованием местных лечебных факторов.</t>
  </si>
  <si>
    <t>2013-2015</t>
  </si>
  <si>
    <t>ИТОГО:</t>
  </si>
  <si>
    <t>9188,08</t>
  </si>
  <si>
    <t>7313,48</t>
  </si>
  <si>
    <t>1334,87</t>
  </si>
  <si>
    <t>486,41</t>
  </si>
  <si>
    <t>0,30</t>
  </si>
  <si>
    <t>42,85</t>
  </si>
  <si>
    <t>9,07</t>
  </si>
  <si>
    <t>II. Федеральные, окружные и муниципальные программы</t>
  </si>
  <si>
    <t>ЖИЛИЩНЫЙ ФОНД</t>
  </si>
  <si>
    <t>2010</t>
  </si>
  <si>
    <t>Программа "Развитие и модернизация жилищно-коммунальнного комплекса ХМАО-Югры на 2005-2012г.г.</t>
  </si>
  <si>
    <t>0,04</t>
  </si>
  <si>
    <t>Программа "Развитие материально-технической базы социальной сферы ХМАО - Югры" на 2006-2010 годы</t>
  </si>
  <si>
    <t>"Развитие МТБ учреждений здравоохранения ХМАО-Югры"</t>
  </si>
  <si>
    <t>49,68</t>
  </si>
  <si>
    <t>Программа "Развитие материально-технической базы дошкольных образовательных учреждений ХМАО - Югры на 2007-2010 гг."</t>
  </si>
  <si>
    <t>164,24</t>
  </si>
  <si>
    <t>Муниципальная программа «Реконструкция и модернизация жилищного фонда г. Урай» на 2006-2012 годы</t>
  </si>
  <si>
    <t xml:space="preserve">1)Утепление фасадов </t>
  </si>
  <si>
    <t xml:space="preserve">2)Капитальный ремонт кровель  </t>
  </si>
  <si>
    <t xml:space="preserve">3)Ремонт подъездов  </t>
  </si>
  <si>
    <t>4)Ремонт и окраска фасадов</t>
  </si>
  <si>
    <t>5) Выборочный капитальный ремонт</t>
  </si>
  <si>
    <t>Повышение эффективности и надежности функционирования жилищно-коммунальных систем, повышение комфортности проживания населения, ликвидация сверхнормативного износа основных фондов, внедрение ресурсосберегающих технологий.</t>
  </si>
  <si>
    <t>2011</t>
  </si>
  <si>
    <t>2012</t>
  </si>
  <si>
    <t>Муниципальная программа «Капитальный ремонт и реконструкция инженерных сетей города Урай» на 2006-2012 годы</t>
  </si>
  <si>
    <t xml:space="preserve">1)Реконструкция сетей водоснабжения </t>
  </si>
  <si>
    <t>Канализации;</t>
  </si>
  <si>
    <t xml:space="preserve">2)Реконструкция сетей теплоснабжения; </t>
  </si>
  <si>
    <t xml:space="preserve">3) Реконструкция сетей электроснабжения; </t>
  </si>
  <si>
    <t>4) Обследование и ремонт газопроводов.</t>
  </si>
  <si>
    <t>Результатом  выполнения данной программы является  повышение эффективности и надежности инженерных сетей, сокращение количества сетей, находящихся в аварийном состоянии, бесперебойна работа систем жизнеобеспечения города.</t>
  </si>
  <si>
    <t>Результатом выполнения данной программы будет являться снижение уровня физического износа многоквартирных домов с физическим износом от 31 до 65 процентов – на 1,2 процента;  создание благоприятных условий для привлечения средств ТСЖ, жилищных, жилищно-строительных кооперативов или иных специализированных потребительских кооперативов и собственников помещений в многоквартирных домах.</t>
  </si>
  <si>
    <t>ОКРУЖАЮЩАЯ СРЕДА</t>
  </si>
  <si>
    <t>Муниципальная целевая программа «Обустройство городских лесов г.Урай на 2009 – 2018 годы»</t>
  </si>
  <si>
    <t>2015</t>
  </si>
  <si>
    <t>Муниципальная целевая программа «Использование и охрана земель муниципального образования г.Урай»</t>
  </si>
  <si>
    <t>2013-2018</t>
  </si>
  <si>
    <t xml:space="preserve">1.Проведение   лесоустройства на 
территории  городских  лесов;
2.Разработка лесохозяйственных регламентов;                                                                            3.Разрубка   квартальных просек;                                 
4.Межевание  городских лесов,  
постановка на  кадастровый учет;   
5.Обустройство 10 мест массового отдыха;
6.Санитарное содержание мест   
массового отдыха.
7.Противопожарная   охрана городских  лесов;                                                                                                                               8.Устройство и содержание лесных дорог;                                                                                   9.Очистка леса от захламленности, рубки ухода;                                                                          10.Устройство и содержание мпнерализованных полос;                                       11.Выборочные санитарные рубки;                                  12.Опрыскивание от вредителей;                                                                                 13.Устройство кормушек; 14.Организация и поддержка школьных лесничеств;                                                          15.Лесовосстановление путем посадки лесных культур;                                                           16.Пропаганда экологических знаний среди горожан;                                                       17.Оргнаизация размещения агитаионных стндов по природоохранной тематике в местах массового посещения граждан;                                                                                                         18.Организация выпуска информационных материалов, буклетов.  </t>
  </si>
  <si>
    <t>1. Проведение инвентаризации земель;  2. Формирование земельных участков по результатам инвентаризации (проект границ,  межевание, кадастровый учет, изъятие) в том числе под: - сады-огороды, ИЖС, гаражи.
3. Разработка проекта межевания г. Урай. 
4. Гидрогеологическое и гидрологическое обследование земель.
5. Разработка проекта под строительство проводящей, регулирующей и оградительной сетей (мелиорация).
6. Осушение земель посредством строительства открытой проводящей, регулирующей и оградительной сетей  (мелиорация).
7. Разработка и осуществление  проекта рекультивации земель.
8. Проведение комплексного мониторинга почвенного покрова в пределах территории города (геохимический анализ).
9. Организация выпуска информационных материалов, буклетов, обращений в СМИ.</t>
  </si>
  <si>
    <t>1.Разработка проекта зоны санитарной охраны источника водоснабжения в составе трех поясов; 2.Устройство ограждения полигона ТБО;  3.Санитарная очистка и ликвидация несанкционированных свалок на территории города Урай;                                                              4. Санитарная очистка береговой линии р. Конда и р. Колосья;                                                                    5.Ликвидация безхозяйных брошенных судов и плавсредств.</t>
  </si>
  <si>
    <t>Муниципальная целевая программа "Внедрение информационной системы обеспечения градостроительной деятельности города Урай на 2009-2014 г.г.</t>
  </si>
  <si>
    <t>1 Этап. Внедрение информационной системы обеспечения градостроительной деятельности «Мониторинг». Автоматизация функций МБУ УГА. (первая очередь внедрения Системы)                                       2 этап. Внедрение автоматизи-рованных технологических процессов МБУ УГА.                             3 этап. Интеграция ИСОГД «Мониторинг» со смежными организациями.</t>
  </si>
  <si>
    <t>2013-2014</t>
  </si>
  <si>
    <t>Ведомственная целевая программа «Обеспечение территории города Урай
документами градостроительного регулирования на 2011-2013 годы»</t>
  </si>
  <si>
    <t>ГРАЖДАНСКАЯ ОТВЕТСТВЕННОСТЬ И ЧРЕЗВЫЧАЙНЫЕ СИТУАЦИИ</t>
  </si>
  <si>
    <t xml:space="preserve">ПРОЕКТ муниципальной целевой программы «Подготовка  и содержание в постоянной готовности защитных сооружений гражданской обороны муниципального образования город Урай в  2011-2020 гг.» </t>
  </si>
  <si>
    <t>- Поддержание в готовности существующих ЗС ГО;</t>
  </si>
  <si>
    <t>- Замена пришедшего в негодность оборудования ЗС ГО;</t>
  </si>
  <si>
    <t>- дооборудование существующих ЗС ГО;</t>
  </si>
  <si>
    <t>- накопление фонда убежищ  и противорадиационных укрытий;</t>
  </si>
  <si>
    <t xml:space="preserve">- подготовка ЗС ГО  к использованию по прямому назначению; </t>
  </si>
  <si>
    <t>-приспособление ЗС ГО для использования по двойному назначению в хозяйственных и коммерческих целях;</t>
  </si>
  <si>
    <t>- создание и обеспечение функционирования системы ЗС ГО, соответствующей целям и задачам государства в области защиты населения.</t>
  </si>
  <si>
    <t>Соответствие защитных сооружений  гражданской обороны, находящихся в муниципальной собственности,    требованиям  защиты  населения от поражающих факторов как в особых случаях, так и в ситуациях, вызванных чрезвычайными ситуациями природного и техногенного характера.</t>
  </si>
  <si>
    <t>12.</t>
  </si>
  <si>
    <t xml:space="preserve">Долгосрочная целевая программа города Урай "Укрепление пожарной безопасности в г.Урай". </t>
  </si>
  <si>
    <t>Повышение уровня противопожарной защиты объектов муниципальных учреждений и создание условий безопасной эвакуации людей в случае возникновения пожара.</t>
  </si>
  <si>
    <t>1,34</t>
  </si>
  <si>
    <t>45,91</t>
  </si>
  <si>
    <t>22,17</t>
  </si>
  <si>
    <t>13.</t>
  </si>
  <si>
    <t>Долгосрочная целевая программа муниципального образования городской округ город Урай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2011 -2013 годы.</t>
  </si>
  <si>
    <t>Проведение профилактических мероприятий по антитеррористической деятельности путем изготовления информационных материалов и приобретения переносных устройств, обеспечивающих антитеррористическую защиту населения. Проведение профилактических мероприятий по антиэкстремистской деятельности путем организации семинаров, олимпиад, конференций и т.д.</t>
  </si>
  <si>
    <t>0,89</t>
  </si>
  <si>
    <t>0,35</t>
  </si>
  <si>
    <t>14.</t>
  </si>
  <si>
    <t xml:space="preserve">Окружная целевая программа "Реализация приоритетного национального проекта "Образование" в Ханты-Мансийском автономном огруге-Югре" </t>
  </si>
  <si>
    <t>1. Проведение детских спортивных и культурно-массовых    мероприятий;                                                                  2. Всероссийский конкурс "Учитель года России»;</t>
  </si>
  <si>
    <t>3.  Конкурс  "Лучший педагог (преподаватель) общеобразовательного учреждения и муниципального общеобразовательного учреждения";</t>
  </si>
  <si>
    <t xml:space="preserve">4. Вознаграждение за выполнение функций классного руководителя педагогическим работникам. </t>
  </si>
  <si>
    <t>6,66</t>
  </si>
  <si>
    <t>3,72</t>
  </si>
  <si>
    <t>2,94</t>
  </si>
  <si>
    <t>15.</t>
  </si>
  <si>
    <t>Окружная целевая программа "Развитие образования Ханты-Мансийского автономного округа - Югры  на 2008-2010 годы".</t>
  </si>
  <si>
    <t xml:space="preserve">1. Участие команды школьников в заключительном этапе всероссийской олимпиады школьников;  </t>
  </si>
  <si>
    <t xml:space="preserve">2. Проведение государственной (итоговой) аттестации обучающихся, освоивших основные общеобразовательные программы основного общего (новая форма) среднего общего образования (ЕГЭ). </t>
  </si>
  <si>
    <t xml:space="preserve">Создание механизма управления повышением доступности качественного образования, соответствующего требованиям развития муниципального образования и региона в целом </t>
  </si>
  <si>
    <t>0,22</t>
  </si>
  <si>
    <t>16.</t>
  </si>
  <si>
    <t>Обеспечение доступности для детей дошкольного и школьного возраста качественного образования, осуществляемого на основе инновационных подходов, являющихся обязательным условием для долгосрочных системных изменений по приоритетным направлениям развития образования в городе Урай</t>
  </si>
  <si>
    <t>3,20</t>
  </si>
  <si>
    <t>17.</t>
  </si>
  <si>
    <t>Муниципальная целевая программа "Информатизация на 2009-2011 годы"</t>
  </si>
  <si>
    <t>Совершенствование информационно-технической инфраструктуры, выравнивание технических условий, формирование системы защиты информации, повышение квалификации ИКТ – специалистов.</t>
  </si>
  <si>
    <t>Совершенствование и развитие информационных услуг.</t>
  </si>
  <si>
    <t>14</t>
  </si>
  <si>
    <t>7,0</t>
  </si>
  <si>
    <t>28,0</t>
  </si>
  <si>
    <t>14,0</t>
  </si>
  <si>
    <t>КУЛЬТУРА  И  МОЛОДЕЖНАЯ ПОЛИТИКА</t>
  </si>
  <si>
    <t>18.</t>
  </si>
  <si>
    <t>Муниципальная целевая программа «Культура города Урай» на 2009-2011 годы</t>
  </si>
  <si>
    <t>1. Поддержка многообразия и богатства творческих  процессов;</t>
  </si>
  <si>
    <t xml:space="preserve">1) "Обеспечение жилыми помещениями граждан, проживающих в жилых помещениях, непригодных для проживания"; </t>
  </si>
  <si>
    <t xml:space="preserve"> 2) "Доступное и комфортное жилье молодым"; </t>
  </si>
  <si>
    <t>3) "Строительство и (или) приобретение жилых помещений для предоставления на условиях социального найма, формирование маневренного жилищного фонда";</t>
  </si>
  <si>
    <t>4) "Субсидии для отдельных категорий (ветераны, инвалиды, семьи, имеющие детей-инвалидов)";</t>
  </si>
  <si>
    <t>5) "Обеспечение жильем ветеранов ВОВ, проживающих на территории города, независимо от срока подачи заявлений";</t>
  </si>
  <si>
    <t>6)"Субвенции для обеспечения жилыми помещениями детей-сирот и детей, оставшихся без попечения родителей";</t>
  </si>
  <si>
    <t xml:space="preserve">Составными частями программы являются следующие подпрограммы, направленные на решение задач, поставленных настоящей программой: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</si>
  <si>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7)Подпрограмма "Проектирование и строительство инженерных сетей".</t>
  </si>
  <si>
    <t>2. Обеспечение  населения   доступными   и   качественными услугами в сфере культуры и искусства;</t>
  </si>
  <si>
    <t>5. Повышение квалификации кадров, работающих в отрасли;</t>
  </si>
  <si>
    <t>Муниципальная целевая программа "Реализация приоритетного национального проекта "Образование" в городе Урай" на 2008-2010 г.г.</t>
  </si>
  <si>
    <t>1. Поддержка образовательных учреждений, активно внедряющих инновационные образовательные технологии. 2. Поддержка лучших педагогов. 3. Информатизация образования. 4. Поддержка способных и талантливых детей, подростков и молодежи. 5. Поддержка системы воспитания. 6.  Переход на новую систему оплаты труда. 7. Информационное сопровождение и социологическое обеспечение</t>
  </si>
  <si>
    <t>Долгосрочная целевая программа муниципального образования 
городской округ город Урай
«Развитие образования города Урай» на 2011 – 2013 годы</t>
  </si>
  <si>
    <t xml:space="preserve">1. Инновационное развитие образования.
2.Стимулирование лидеров в рамках национального проекта «Образование».
3. Развитие дошкольного образования.
4.Методическая поддержка внедрения стандартов нового поколения.
5. Развитие предпрофильного, профильного и профессионального обучения.
6.Обеспечение комплексной безопасности и комфортных условий образовательного процесса.
7.Развитие материально-технической базы муниципальных образовательных учреждений.
8. Поддержка системы воспитания.
9.Развитие государственно-общественного управления в муниципальных образовательных учреждениях.
10. Организация отдыха детей в каникулярное время.        </t>
  </si>
  <si>
    <t>6. Укрепление и модернизация  материально-технической  базы учреждений культуры и искусства.</t>
  </si>
  <si>
    <t>- Сформировать высокий культурный потенциал  города Урай;</t>
  </si>
  <si>
    <t>- Поднять статус и профессионализм работников культуры и искусства;</t>
  </si>
  <si>
    <t>-  Обеспечить доступность и расширить предложения населению в области культурных благ и информации в сфере культуры;</t>
  </si>
  <si>
    <t>- Модернизировать материальную базу отрасли культуры.</t>
  </si>
  <si>
    <t>19.</t>
  </si>
  <si>
    <t>Ведомственная целевая программа «Молодежь города Урай»  на 2010 год.</t>
  </si>
  <si>
    <t>Формирование механизмов поддержки молодой семьи</t>
  </si>
  <si>
    <t xml:space="preserve">Показатели результативности (определяются в ходе проведения социологических исследований среди целевых групп молодежи): молодые семьи и молодые специалисты, получившие субсидии на приобретение жилья  </t>
  </si>
  <si>
    <t>20.</t>
  </si>
  <si>
    <t>Муниципальная целевая программа «Молодежь города Урай» на 2011-2015 год.</t>
  </si>
  <si>
    <t xml:space="preserve">1. Сохранение и развитие национальной культуры; </t>
  </si>
  <si>
    <t xml:space="preserve">2. Формирование духовно-нравственных ценностей молодежи; </t>
  </si>
  <si>
    <t>3. Формирование культуры межличностных отношений;</t>
  </si>
  <si>
    <t xml:space="preserve">4. Разностороннее и своевременное развитие молодежи; </t>
  </si>
  <si>
    <t xml:space="preserve">5. Становление у молодых граждан положительной трудовой мотивации; </t>
  </si>
  <si>
    <t>6. Освоение молодыми людьми разнообразных социальных навыков и ролей, ответственности за собственное благосостояние и состояние общества.</t>
  </si>
  <si>
    <t>- Увеличение доли молодежи, охваченной  досуговыми и физкультурно-спортивными мероприятиями;</t>
  </si>
  <si>
    <t>- Развитие личных талантов в области искусства и спорта;</t>
  </si>
  <si>
    <t>- Сохранение гражданско- патриотических качеств;</t>
  </si>
  <si>
    <t xml:space="preserve">- Сохранение количества молодежи, получивших муниципальные  услуги;  </t>
  </si>
  <si>
    <t>- Увеличение доли трудоустроенной молодежи.</t>
  </si>
  <si>
    <t>21.</t>
  </si>
  <si>
    <t>Окружная целевая программа «Молодежь Югры» на 2009-2011 годы.</t>
  </si>
  <si>
    <t>Межбюджетные трансферты.</t>
  </si>
  <si>
    <t xml:space="preserve"> 1. Грант по итогам конкурса на подготовку граждан к военной службе;</t>
  </si>
  <si>
    <t>2. Реализация программы «Школа молодых родителей».</t>
  </si>
  <si>
    <t>Укрепление материально-технической базы в учреждениях социальной сферы участвовавших в работе по гражданско-патриотическому воспитанию.</t>
  </si>
  <si>
    <t>0,45</t>
  </si>
  <si>
    <t>22.</t>
  </si>
  <si>
    <t>Окружная целевая программа «Дети Югры» на 2006-2010 годы.</t>
  </si>
  <si>
    <t>Организация отдыха, оздоровления и занятости одаренных детей, имеющих способности в сфере культуры и искусства.</t>
  </si>
  <si>
    <t>Создание условий для реализации способностей одаренных детей.</t>
  </si>
  <si>
    <t>23.</t>
  </si>
  <si>
    <t xml:space="preserve">Иные межбюджетные трансферты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</si>
  <si>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образований.</t>
  </si>
  <si>
    <t>Удовлетворение информационных потребностей читателей.</t>
  </si>
  <si>
    <t>24.</t>
  </si>
  <si>
    <t xml:space="preserve">Программа «Комплексные меры противодействия злоупотреблению наркотиками и их незаконному обороту» на 2008-2012 годы </t>
  </si>
  <si>
    <t>Межбюджетные трансферты на организацию деятельности молодежных трудовых отрядов в летний период.</t>
  </si>
  <si>
    <t>- Сокращение масштабов незаконного потребления наркотических средств и психотропных веществ;</t>
  </si>
  <si>
    <t>- Вовлечение молодежи  в профилактические мероприятия в сфере незаконного оборота наркотиков.</t>
  </si>
  <si>
    <t>физическая культура и спорт</t>
  </si>
  <si>
    <t>25.</t>
  </si>
  <si>
    <t>1. Организационно-правовые меры в сфере физической культуры и спорта – в том числе: проведение социологического исследования, издательская деятельность, подготовка кадров;</t>
  </si>
  <si>
    <t>- Усиление стимулирующей роли в спортивной деятельности спортсменов и тренеров;</t>
  </si>
  <si>
    <t>- Создание необходимых условий для подготовки к выступлениям на городских соревнованиях, а также повышения качества подготовки и проведения спортивно-массовых мероприятий на территории города, финансового обеспечения спортивно-массовых мероприятий, включенных в ежегодный единый календарный план спортивно-массовых мероприятий города.</t>
  </si>
  <si>
    <t>26.</t>
  </si>
  <si>
    <t>Увеличение обеспеченности жителей города Урай спортивными сооружениями и увеличение уровня удовлетворенности населения города качеством предоставляемых услуг.</t>
  </si>
  <si>
    <t>27.</t>
  </si>
  <si>
    <t>Совершенствование работы дорожного движения - повышение дисциплины водителей, профилактика детского и юношеского дорожно-транспортного травматизма, совершенствование технического обеспечения контрольно-надзорных органов, повышение эксплуатационной безопасности транспортных средств, укрепление материально-технической базы ГИБДД.</t>
  </si>
  <si>
    <t xml:space="preserve">- Сокращение количества лиц, погибших в результате ДТП; </t>
  </si>
  <si>
    <t>- Сокращение количества ДТП с  пострадавшими;</t>
  </si>
  <si>
    <t>0,46</t>
  </si>
  <si>
    <t>ДОРОЖНОЕ  ХОЗЯЙСТВО</t>
  </si>
  <si>
    <t>28.</t>
  </si>
  <si>
    <t xml:space="preserve">Программа  Ханты-Мансийского автономного округа - Югры  "Совершенствование и развитие сети автомобильных дорог Ханты-Мансийского автономного округа - Югры" на 2006 - 2011 годы"  </t>
  </si>
  <si>
    <t>Реконструкция автомобильной дороги г.Урай  - г.Советский (до широтного корридора с мостовым переходом через р.Конда)</t>
  </si>
  <si>
    <t>Строительство автомобильной дороги г.Тюмень - п.Н.Тавда - пгт. Междуреченский (в т.ч. участок пос.Мортка - пос.Кускургуль (протяженность около 110км.).</t>
  </si>
  <si>
    <t>29.</t>
  </si>
  <si>
    <t xml:space="preserve">Уменьшение протяженности сети автомобильных дорог, не соответствующих нормативным требованиям. </t>
  </si>
  <si>
    <t>СЕЛЬСКОЕ   ХОЗЯЙСТВО</t>
  </si>
  <si>
    <t>30.</t>
  </si>
  <si>
    <t>частные инвестиции</t>
  </si>
  <si>
    <t>Капитальный ремонт 19 жилых домов общей площадью 79632,0 м2, в том числе по видам работ :</t>
  </si>
  <si>
    <t>- ремонт инженерных сетей;</t>
  </si>
  <si>
    <t>- установка приборов учета;</t>
  </si>
  <si>
    <t>- ремонт кровель;</t>
  </si>
  <si>
    <t>- утепление фасадов.</t>
  </si>
  <si>
    <t>2013-2020</t>
  </si>
  <si>
    <t>Мероприятия программы направлены на устойчивое развитие и повышение эффективноти спортивной инфраструктуры, в том числе по городу Урай:             1.Капитальный ремонт  Д/С «Старт» с плавательным бассейном;                 2.Строительство модульной лыжной базы.</t>
  </si>
  <si>
    <t>- Упорядочение землепользования, увеличение налоговой базы, увеличения поступлений в бюджет;                             '-Вовлечение в оборот пустующих земель;                               '-Формирование земельных участков, предоставление земельных участков;  '- Улучшение экологической обстановки;                     -Деятельность по публицистики вопросов, связанных с охраной земель муниципального образования г. Урай.</t>
  </si>
  <si>
    <t>8. Проведение комплексного мониторинга почвенного покрова в пределах территории города (геохимический анализ).                 9.Организация выпуска информационных материалов, буклетов, обращений в СМИ.</t>
  </si>
  <si>
    <t>3. Создание условий для выявления, развития и осуществления поддержки одаренных детей и молодежи;  4.Обеспечение  доступности  для  населения  информационных ресурсов, в том числе через библиотечное обслуживание;</t>
  </si>
  <si>
    <t>2. Развитие физической культура и массового спорта – в том числе: физкультурно-спортивные мероприятия с гражданами старшего поколения с инвалидами,   проведение спартакиады среди трудовых коллективов;                   3.Организация физкультурно-спортивной  работы по месту жительства;                 4.Физическая культура и спорт в системе образования -  в том числе спартакиада школьников «Олимпийская юность Югры»;  5. Развитие спортивно-технических видов спорта;                     6.Развитие национальных видов спорта.</t>
  </si>
  <si>
    <t>1.Финансовая поддержка   2.Информационная  поддержка малого и среднего предпринимательства  3.Поддержка в области подготовки, переподготовки и повышения квалификации кадров                4.Формирование благоприятного общественного мнения о МСП</t>
  </si>
  <si>
    <t>Муниципальная целевая программа  «Развитие физической культуры и спорта в городе Урай» на 2009-2011 годы</t>
  </si>
  <si>
    <t>Муниципальная целевая программа "Реализация приоритетного национального проекта "Развитие агропромышленного комплекса" на территории города Урай" на 2008-2010 год.</t>
  </si>
  <si>
    <t>Долгосрочня целевая программа муниципального образования городской округ город Урай "Реализация приоритетного национального проекта "Развитие агропромышленного комплекса" на территории города Урай" на 2011-2015 годы.</t>
  </si>
  <si>
    <t>Муниципальная целевая программа «Развитие субъектов малого и среднего предпринимательства в городе Урай» на 2008-2010 г.г.</t>
  </si>
  <si>
    <t>Долгосрочня целевая программа «Развитие субъектов малого и среднего предпринимательства в городе Урай» на 2011-2015 г.г."</t>
  </si>
  <si>
    <t>1. Поддержка производства сельскохозяйственной продукции  субсидирование части затрат на производство и реализацию продукции животноводства с разбивкой по источникам финансирования, в том числе: мясо, молоко;                                                2. Организация и проведение выставочно-ярмарочных мероприятий сельскохозяйственной продукции.</t>
  </si>
  <si>
    <t xml:space="preserve">1. Увеличение производства молока 2 Увеличение объема реализации продукции, производимой в личных подсобных, КФХ </t>
  </si>
  <si>
    <t>3. Приобретение высокопродуктивных племенных животных.</t>
  </si>
  <si>
    <t xml:space="preserve">4. Увеличение производства овощей 5. Увеличение объемов реализации работ и услуг </t>
  </si>
  <si>
    <t>7. Обеспечение молодых специалистов и молодых семей, проживающих в сельской местности помещениями общей площадью.</t>
  </si>
  <si>
    <t xml:space="preserve">8. Увеличение количества рабочих мест </t>
  </si>
  <si>
    <t>9. Повышение рентабельности с/х производства.</t>
  </si>
  <si>
    <t>МАЛОЕ  ПРЕДПРИНИМАТЕЛЬСТВО</t>
  </si>
  <si>
    <t>31.</t>
  </si>
  <si>
    <t>1. Увеличение насыщения потребительского рынка города Урай конкурентоспособными товарами и услугами, соответствующими платежеспособному спросу населения.</t>
  </si>
  <si>
    <t>2. Снижение отраслевых диспропорций в сфере малого и среднего предпринимательства.</t>
  </si>
  <si>
    <t>3. Повышение уровня занятости трудоспособности населения города Урай в связи с созданием новых рабочих мест, развитием предпринимательской инициативы граждан.</t>
  </si>
  <si>
    <t>1,38</t>
  </si>
  <si>
    <t>0,69</t>
  </si>
  <si>
    <t>32.</t>
  </si>
  <si>
    <t>Программа развития малого и среднего предпринимательства в ХМАО – Югре на 2004-2010 годы</t>
  </si>
  <si>
    <t>В 2011-2013 годах для создания комплексной системы управления развитием территории планируется осуществить следующие мероприятия:
1. Внесение изменений в генеральный план города Урай.
Внесение изменений в генеральный план города связано с необходимостью уточнения основных положений территориального планирования на основании разработанных проектов планировки территорий, внесения изменений в карту территориального зонирования, связанных с изменением функциональных зон, увеличения объемов малоэтажного  жилищного строительства, увеличения количества  земель сельскохозяйственного назначения.
2. В связи с внесением изменений в генеральный план города Урай внесение изменений в правила землепользования и застройки города Урай.
Внесение изменений в генеральный план  влечет за собой внесение изменений в правила землепользования и застройки. 
3. Выполнение инженерных изысканий для разработки документации по планировке территорий.
Материалы инженерных изысканий необходимы для выявления застроенных и подлежащих застройке территорий на основе топографических материалов, выполненных в масштабе 1:500. Схемы топографических материалов с указанием вертикальных отметок и существующих подземных коммуникаций, результаты инженерно-геологических изысканий необходимы для разработки проектов вертикальной планировки и инженерной подготовки территорий, являющихся составной частью документации по планировке территорий города, рассмотрения возможности размещения объектов.                                                                                                                                                                                    4. Разработка обосновывающих материалов для подготовки  документов территориального планирования  и  проектов схем  инженерной инфраструктуры города. Полноценная     качественная разработка документов территориального планирования и   проектов  планировок территорий   невозможна  без историко-культурного  исследования территории города  и  учета размещения объектов   развивающейся и реконструируемой  инженерной  и транспортной инфраструктуры.                                                                                      5. Разработка  проектов планировки и межевания территорий города (градостроительные планы  включены в состав проектов межевания).</t>
  </si>
  <si>
    <t>«Модернизация  здравоохранения муниципального образования городской округ город Урай на 2011 – 2012 годы</t>
  </si>
  <si>
    <t>1.Капитальный ремонт зданий МУ ЦГБ.                           2.Оснащение мед.оборудованием.                      3.Информатизация деятельности медицинских учреждений, в том числе с целью ведения электронной медицинской карты - оснащение медицинских учреждений оборудованием; организация локальных вычислительных сетей и каналов связи, внедрение медицинских информационных систем, автоматизирующих ведение листов ожидания и запись на приём к медицинскому работнику, учёт и анализ деятельности медицинских учреждений, оформление медицинской документации в электронном виде.</t>
  </si>
  <si>
    <t>ПРОЕКТ Муниципальная программа "Предупреждение и борьба с заболеваниями социального характера" на 2011-2013 гг.</t>
  </si>
  <si>
    <t>Подпрограмма "Профилактика сахарного диабета" на 2011-2013 гг.</t>
  </si>
  <si>
    <t>Подпрограмма "Профилактика заболеваний, передающихся половым путем" " на 2011-2013 гг.</t>
  </si>
  <si>
    <t>Подпрограмма "Неотложные меры борьбы с туберкулезом" на 2011-2013 гг.</t>
  </si>
  <si>
    <t xml:space="preserve">ПРОЕКТ Муниципальная программа «Реализация Приоритетного национального проекта 
«Здравоохранение» в городе Урай на 2011 – 2013 гг.»
</t>
  </si>
  <si>
    <t>Создание фермы по выращиванию свиней. Инвестиционный проект "Свиноводческий комплекс".</t>
  </si>
  <si>
    <t>Поддержка и развитие кролиководческой  фермы. Инвестиционный проект "Кролиководство".</t>
  </si>
  <si>
    <t>Обеспечение жителей города собственной продукцией: мясо кролика, пушнина. Создание 18 дополнительных рабочих мест.</t>
  </si>
  <si>
    <t>Создание фермы по разведению гусей. Инвестиционный проект "Гусеводство".</t>
  </si>
  <si>
    <t>Обеспечение населения города собственной продукцией: яйцо, гусиное мясо. Создание 5 допполнительных рабочих мест.</t>
  </si>
  <si>
    <t>39.</t>
  </si>
  <si>
    <t>40.</t>
  </si>
  <si>
    <t>41.</t>
  </si>
  <si>
    <t>42.</t>
  </si>
  <si>
    <t>43.</t>
  </si>
  <si>
    <t>44.</t>
  </si>
  <si>
    <t>1. Развитие первичной медико-санитарной помощи населению муниципального образования                              '-Комплекс мероприятий, направленных на диагностику, лечение и контроль компенсации сахарного диабета;                                             '-Комплекс мероприятий, направленных на профилактику, диагностику и лечение артериальной гипертензии в учреждениях первичного звена;                             '-Мероприятия по профилактике, диагностике и лечению ВИЧ-инфекции, гепатитов В и С;                                '-Мероприятия по профилактике инфекционных заболеваний, иммунизации населения по эпидемическим показаниям;                                           '-Мероприятия по профилактике инфекционных заболеваний, иммунизации населения по эпидемическим показаниям;                                          '-Информационное сопровождение проекта.</t>
  </si>
  <si>
    <t>Ведомственная целевая программа «Охрана окружающей среды в границах г.Урай» на 2011 год</t>
  </si>
  <si>
    <t xml:space="preserve">Программа Ханты-Мансийского автономного округа - Югры "Содействие занятости населения" на 2008-2010гг."    </t>
  </si>
  <si>
    <t xml:space="preserve">Обеспечение жителей города Урай продукцией рыбоводческого комплекса. </t>
  </si>
  <si>
    <t xml:space="preserve">Товарное выращивание стерляди мощностью 50 т. и производства черной пищевой икры мощностью 4-5 т </t>
  </si>
  <si>
    <t xml:space="preserve">Организация на территории города инновационного предприятия по внедрению экструзии по технологии "жидкое дерево" (возможность выдавливать из смеси измельченной древесины и пластика любые формы, по своим свойствам находящиеся посередине между пластмассой и деревом). Данная технология является перспективной по ряду причин: экологическая чистота материала, безопасность применения, возможность использования помимо древесины частично отходов переработки сельского хозяйства и любых термопластичных полимеров и их смесей, в том числе с использованием пластиковых промышленных и бытовых отходов, реализация принципов безотходного производства. </t>
  </si>
  <si>
    <t xml:space="preserve">Выполнение данных работ позволит:     - обеспечить надежную транспортную связь с городами Ханты-Мансийск, Нягань, Екатеринбург, Тюмень и далее с другими городами Ханты-Мансийского автономного округа и Российской Федерации.                                                                                      - обеспечить развитие междугородных пассажирских перевозок на автомобильном транспорте, что в свою очередь приведет к созданию дополнительных рабочих мест в г.Урай. Предполагается использовать заемные средства федерального бюджета, предоставленные окружному бюджету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</si>
</sst>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 applyProtection="1">
      <alignment horizontal="right" vertical="top" wrapText="1"/>
      <protection locked="0"/>
    </xf>
    <xf numFmtId="2" fontId="2" fillId="0" borderId="1" xfId="0" applyNumberFormat="1" applyFont="1" applyFill="1" applyBorder="1" applyAlignment="1" applyProtection="1">
      <alignment horizontal="right" vertical="top" wrapText="1"/>
      <protection locked="0"/>
    </xf>
    <xf numFmtId="2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 quotePrefix="1">
      <alignment vertical="top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>
      <alignment wrapText="1"/>
    </xf>
    <xf numFmtId="2" fontId="3" fillId="0" borderId="1" xfId="0" applyNumberFormat="1" applyFont="1" applyBorder="1" applyAlignment="1" applyProtection="1">
      <alignment vertical="top" wrapText="1"/>
      <protection locked="0"/>
    </xf>
    <xf numFmtId="2" fontId="1" fillId="0" borderId="1" xfId="0" applyNumberFormat="1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 applyProtection="1">
      <alignment horizontal="right" wrapText="1"/>
      <protection locked="0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0" fillId="0" borderId="1" xfId="0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 quotePrefix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view="pageBreakPreview" zoomScaleSheetLayoutView="100" workbookViewId="0" topLeftCell="C1">
      <pane ySplit="6" topLeftCell="BM27" activePane="bottomLeft" state="frozen"/>
      <selection pane="topLeft" activeCell="A1" sqref="A1"/>
      <selection pane="bottomLeft" activeCell="N29" sqref="N29"/>
    </sheetView>
  </sheetViews>
  <sheetFormatPr defaultColWidth="9.00390625" defaultRowHeight="12.75"/>
  <cols>
    <col min="1" max="1" width="4.75390625" style="0" customWidth="1"/>
    <col min="2" max="2" width="20.25390625" style="1" customWidth="1"/>
    <col min="3" max="3" width="31.00390625" style="0" customWidth="1"/>
    <col min="4" max="4" width="15.875" style="0" customWidth="1"/>
    <col min="5" max="5" width="10.375" style="0" customWidth="1"/>
    <col min="13" max="13" width="9.125" style="0" hidden="1" customWidth="1"/>
    <col min="14" max="16384" width="9.125" style="30" customWidth="1"/>
  </cols>
  <sheetData>
    <row r="1" spans="1:12" ht="12.75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3.5" thickBot="1">
      <c r="A2" s="140" t="s">
        <v>40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3" ht="13.5" customHeight="1" thickBot="1">
      <c r="A3" s="124" t="s">
        <v>42</v>
      </c>
      <c r="B3" s="127" t="s">
        <v>56</v>
      </c>
      <c r="C3" s="130" t="s">
        <v>43</v>
      </c>
      <c r="D3" s="133" t="s">
        <v>44</v>
      </c>
      <c r="E3" s="86" t="s">
        <v>45</v>
      </c>
      <c r="F3" s="138" t="s">
        <v>55</v>
      </c>
      <c r="G3" s="139"/>
      <c r="H3" s="139"/>
      <c r="I3" s="139"/>
      <c r="J3" s="139"/>
      <c r="K3" s="139"/>
      <c r="L3" s="139"/>
      <c r="M3" s="8"/>
    </row>
    <row r="4" spans="1:13" ht="13.5" thickBot="1">
      <c r="A4" s="125"/>
      <c r="B4" s="128"/>
      <c r="C4" s="131"/>
      <c r="D4" s="134"/>
      <c r="E4" s="136"/>
      <c r="F4" s="86" t="s">
        <v>47</v>
      </c>
      <c r="G4" s="89" t="s">
        <v>46</v>
      </c>
      <c r="H4" s="90"/>
      <c r="I4" s="90"/>
      <c r="J4" s="90"/>
      <c r="K4" s="90"/>
      <c r="L4" s="90"/>
      <c r="M4" s="29"/>
    </row>
    <row r="5" spans="1:13" ht="37.5" customHeight="1" thickBot="1">
      <c r="A5" s="125"/>
      <c r="B5" s="128"/>
      <c r="C5" s="131"/>
      <c r="D5" s="134"/>
      <c r="E5" s="136"/>
      <c r="F5" s="88"/>
      <c r="G5" s="86" t="s">
        <v>57</v>
      </c>
      <c r="H5" s="86" t="s">
        <v>58</v>
      </c>
      <c r="I5" s="86" t="s">
        <v>59</v>
      </c>
      <c r="J5" s="86" t="s">
        <v>60</v>
      </c>
      <c r="K5" s="86" t="s">
        <v>61</v>
      </c>
      <c r="L5" s="86" t="s">
        <v>305</v>
      </c>
      <c r="M5" s="109"/>
    </row>
    <row r="6" spans="1:13" ht="13.5" hidden="1" thickBot="1">
      <c r="A6" s="126"/>
      <c r="B6" s="129"/>
      <c r="C6" s="132"/>
      <c r="D6" s="135"/>
      <c r="E6" s="137"/>
      <c r="F6" s="87"/>
      <c r="G6" s="87"/>
      <c r="H6" s="87"/>
      <c r="I6" s="87"/>
      <c r="J6" s="87"/>
      <c r="K6" s="87"/>
      <c r="L6" s="87"/>
      <c r="M6" s="110"/>
    </row>
    <row r="7" spans="1:13" ht="13.5" thickBot="1">
      <c r="A7" s="79" t="s">
        <v>62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3" ht="12.75">
      <c r="A8" s="82" t="s">
        <v>63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ht="196.5" customHeight="1">
      <c r="A9" s="3" t="s">
        <v>64</v>
      </c>
      <c r="B9" s="2" t="s">
        <v>65</v>
      </c>
      <c r="C9" s="3" t="s">
        <v>66</v>
      </c>
      <c r="D9" s="3" t="s">
        <v>67</v>
      </c>
      <c r="E9" s="5" t="s">
        <v>68</v>
      </c>
      <c r="F9" s="23">
        <v>500</v>
      </c>
      <c r="G9" s="23">
        <v>350</v>
      </c>
      <c r="H9" s="23">
        <v>25</v>
      </c>
      <c r="I9" s="23">
        <v>25</v>
      </c>
      <c r="J9" s="23"/>
      <c r="K9" s="34"/>
      <c r="L9" s="23">
        <v>100</v>
      </c>
      <c r="M9" s="3"/>
    </row>
    <row r="10" spans="1:13" ht="279.75" customHeight="1">
      <c r="A10" s="3" t="s">
        <v>69</v>
      </c>
      <c r="B10" s="2" t="s">
        <v>70</v>
      </c>
      <c r="C10" s="3" t="s">
        <v>71</v>
      </c>
      <c r="D10" s="3" t="s">
        <v>48</v>
      </c>
      <c r="E10" s="5" t="s">
        <v>68</v>
      </c>
      <c r="F10" s="23">
        <v>310</v>
      </c>
      <c r="G10" s="23">
        <v>217</v>
      </c>
      <c r="H10" s="23">
        <v>15.5</v>
      </c>
      <c r="I10" s="23">
        <v>15.5</v>
      </c>
      <c r="J10" s="23"/>
      <c r="K10" s="23"/>
      <c r="L10" s="23">
        <v>62</v>
      </c>
      <c r="M10" s="3"/>
    </row>
    <row r="11" spans="1:13" ht="300" customHeight="1">
      <c r="A11" s="5" t="s">
        <v>72</v>
      </c>
      <c r="B11" s="2" t="s">
        <v>73</v>
      </c>
      <c r="C11" s="3" t="s">
        <v>363</v>
      </c>
      <c r="D11" s="3" t="s">
        <v>74</v>
      </c>
      <c r="E11" s="5" t="s">
        <v>68</v>
      </c>
      <c r="F11" s="23">
        <v>28</v>
      </c>
      <c r="G11" s="23"/>
      <c r="H11" s="23">
        <v>1.4</v>
      </c>
      <c r="I11" s="23">
        <v>1.4</v>
      </c>
      <c r="J11" s="3"/>
      <c r="K11" s="3"/>
      <c r="L11" s="3">
        <v>25.2</v>
      </c>
      <c r="M11" s="3"/>
    </row>
    <row r="12" spans="1:13" ht="12.75">
      <c r="A12" s="85" t="s">
        <v>75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313.5" customHeight="1">
      <c r="A13" s="5" t="s">
        <v>76</v>
      </c>
      <c r="B13" s="2" t="s">
        <v>77</v>
      </c>
      <c r="C13" s="3" t="s">
        <v>364</v>
      </c>
      <c r="D13" s="3" t="s">
        <v>49</v>
      </c>
      <c r="E13" s="5" t="s">
        <v>68</v>
      </c>
      <c r="F13" s="26">
        <f>G13+H13+I13+L13+K13</f>
        <v>2536</v>
      </c>
      <c r="G13" s="26"/>
      <c r="H13" s="26"/>
      <c r="I13" s="26">
        <v>126.8</v>
      </c>
      <c r="J13" s="26"/>
      <c r="K13" s="26">
        <v>2409.2</v>
      </c>
      <c r="L13" s="26"/>
      <c r="M13" s="3"/>
    </row>
    <row r="14" spans="1:13" ht="279" customHeight="1">
      <c r="A14" s="5" t="s">
        <v>79</v>
      </c>
      <c r="B14" s="2" t="s">
        <v>80</v>
      </c>
      <c r="C14" s="3" t="s">
        <v>81</v>
      </c>
      <c r="D14" s="3" t="s">
        <v>78</v>
      </c>
      <c r="E14" s="5" t="s">
        <v>68</v>
      </c>
      <c r="F14" s="35">
        <f>G14+H14+I14+J14+K14+L14</f>
        <v>3850</v>
      </c>
      <c r="G14" s="35"/>
      <c r="H14" s="35"/>
      <c r="I14" s="35">
        <v>192.5</v>
      </c>
      <c r="J14" s="35"/>
      <c r="K14" s="35">
        <v>3657.5</v>
      </c>
      <c r="L14" s="35"/>
      <c r="M14" s="3"/>
    </row>
    <row r="15" spans="1:13" ht="12.75">
      <c r="A15" s="85" t="s">
        <v>82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64.25" customHeight="1">
      <c r="A16" s="5" t="s">
        <v>83</v>
      </c>
      <c r="B16" s="2" t="s">
        <v>84</v>
      </c>
      <c r="C16" s="3" t="s">
        <v>85</v>
      </c>
      <c r="D16" s="3" t="s">
        <v>86</v>
      </c>
      <c r="E16" s="5" t="s">
        <v>68</v>
      </c>
      <c r="F16" s="23">
        <f>G16+H16+I16+J16+K16+L16</f>
        <v>2.1</v>
      </c>
      <c r="G16" s="23">
        <v>1.4</v>
      </c>
      <c r="H16" s="23">
        <v>0.2</v>
      </c>
      <c r="I16" s="23" t="s">
        <v>87</v>
      </c>
      <c r="J16" s="23"/>
      <c r="K16" s="5"/>
      <c r="L16" s="3">
        <v>0.4</v>
      </c>
      <c r="M16" s="3"/>
    </row>
    <row r="17" spans="1:13" ht="235.5" customHeight="1">
      <c r="A17" s="5" t="s">
        <v>88</v>
      </c>
      <c r="B17" s="2" t="s">
        <v>110</v>
      </c>
      <c r="C17" s="3" t="s">
        <v>50</v>
      </c>
      <c r="D17" s="3" t="s">
        <v>89</v>
      </c>
      <c r="E17" s="5" t="s">
        <v>68</v>
      </c>
      <c r="F17" s="26">
        <v>45</v>
      </c>
      <c r="G17" s="23"/>
      <c r="H17" s="23">
        <v>45</v>
      </c>
      <c r="I17" s="23"/>
      <c r="J17" s="23"/>
      <c r="K17" s="25"/>
      <c r="L17" s="25"/>
      <c r="M17" s="3"/>
    </row>
    <row r="18" spans="1:13" ht="155.25" customHeight="1">
      <c r="A18" s="5" t="s">
        <v>90</v>
      </c>
      <c r="B18" s="2" t="s">
        <v>91</v>
      </c>
      <c r="C18" s="3" t="s">
        <v>92</v>
      </c>
      <c r="D18" s="3" t="s">
        <v>93</v>
      </c>
      <c r="E18" s="5" t="s">
        <v>68</v>
      </c>
      <c r="F18" s="23">
        <v>15</v>
      </c>
      <c r="G18" s="23">
        <v>11</v>
      </c>
      <c r="H18" s="23">
        <v>1.5</v>
      </c>
      <c r="I18" s="23">
        <v>0.75</v>
      </c>
      <c r="J18" s="23"/>
      <c r="K18" s="23"/>
      <c r="L18" s="23">
        <v>1.75</v>
      </c>
      <c r="M18" s="3"/>
    </row>
    <row r="19" spans="1:13" ht="12.75">
      <c r="A19" s="96" t="s">
        <v>95</v>
      </c>
      <c r="B19" s="98" t="s">
        <v>96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3"/>
    </row>
    <row r="20" spans="1:13" ht="89.25" customHeight="1">
      <c r="A20" s="96"/>
      <c r="B20" s="2" t="s">
        <v>111</v>
      </c>
      <c r="C20" s="3" t="s">
        <v>97</v>
      </c>
      <c r="D20" s="3" t="s">
        <v>112</v>
      </c>
      <c r="E20" s="5" t="s">
        <v>68</v>
      </c>
      <c r="F20" s="23">
        <f>G20+H20+I20+J20+L20+K20</f>
        <v>71.25</v>
      </c>
      <c r="G20" s="23">
        <v>49.64</v>
      </c>
      <c r="H20" s="23">
        <v>7.1</v>
      </c>
      <c r="I20" s="23">
        <v>1.4</v>
      </c>
      <c r="J20" s="23"/>
      <c r="K20" s="25"/>
      <c r="L20" s="25">
        <v>13.11</v>
      </c>
      <c r="M20" s="3"/>
    </row>
    <row r="21" spans="1:13" ht="89.25" customHeight="1">
      <c r="A21" s="96"/>
      <c r="B21" s="2" t="s">
        <v>347</v>
      </c>
      <c r="C21" s="3" t="s">
        <v>98</v>
      </c>
      <c r="D21" s="3" t="s">
        <v>99</v>
      </c>
      <c r="E21" s="5" t="s">
        <v>68</v>
      </c>
      <c r="F21" s="23">
        <f>G21+H21+I21+J21+K21+L21</f>
        <v>74.5</v>
      </c>
      <c r="G21" s="23">
        <v>52.4</v>
      </c>
      <c r="H21" s="23">
        <v>7.5</v>
      </c>
      <c r="I21" s="23">
        <v>1</v>
      </c>
      <c r="J21" s="23"/>
      <c r="K21" s="5"/>
      <c r="L21" s="5">
        <v>13.6</v>
      </c>
      <c r="M21" s="3"/>
    </row>
    <row r="22" spans="1:13" ht="63" customHeight="1">
      <c r="A22" s="96"/>
      <c r="B22" s="2" t="s">
        <v>348</v>
      </c>
      <c r="C22" s="3" t="s">
        <v>349</v>
      </c>
      <c r="D22" s="3" t="s">
        <v>100</v>
      </c>
      <c r="E22" s="3" t="s">
        <v>68</v>
      </c>
      <c r="F22" s="23">
        <f>G22+H22+I22+J22+K22+L22</f>
        <v>10</v>
      </c>
      <c r="G22" s="23">
        <v>6</v>
      </c>
      <c r="H22" s="23" t="s">
        <v>101</v>
      </c>
      <c r="I22" s="23">
        <v>1</v>
      </c>
      <c r="J22" s="23"/>
      <c r="K22" s="3"/>
      <c r="L22" s="5">
        <v>2</v>
      </c>
      <c r="M22" s="3"/>
    </row>
    <row r="23" spans="1:13" ht="87" customHeight="1">
      <c r="A23" s="96"/>
      <c r="B23" s="2" t="s">
        <v>350</v>
      </c>
      <c r="C23" s="3" t="s">
        <v>102</v>
      </c>
      <c r="D23" s="3" t="s">
        <v>351</v>
      </c>
      <c r="E23" s="3" t="s">
        <v>68</v>
      </c>
      <c r="F23" s="23">
        <f>G23+H23+I23+J23+K23+L23</f>
        <v>10</v>
      </c>
      <c r="G23" s="23">
        <v>6</v>
      </c>
      <c r="H23" s="23" t="s">
        <v>101</v>
      </c>
      <c r="I23" s="23">
        <v>1</v>
      </c>
      <c r="J23" s="23"/>
      <c r="K23" s="3"/>
      <c r="L23" s="5">
        <v>2</v>
      </c>
      <c r="M23" s="3"/>
    </row>
    <row r="24" spans="1:13" ht="60">
      <c r="A24" s="96"/>
      <c r="B24" s="2" t="s">
        <v>103</v>
      </c>
      <c r="C24" s="3" t="s">
        <v>362</v>
      </c>
      <c r="D24" s="3" t="s">
        <v>361</v>
      </c>
      <c r="E24" s="3" t="s">
        <v>68</v>
      </c>
      <c r="F24" s="23">
        <f>G24+H24+I24+J24+K24+L24</f>
        <v>657.1499999999999</v>
      </c>
      <c r="G24" s="67">
        <v>454.83</v>
      </c>
      <c r="H24" s="67">
        <v>39.88</v>
      </c>
      <c r="I24" s="67">
        <v>32.49</v>
      </c>
      <c r="J24" s="67"/>
      <c r="K24" s="3"/>
      <c r="L24" s="3">
        <v>129.95</v>
      </c>
      <c r="M24" s="3"/>
    </row>
    <row r="25" spans="1:13" ht="12.75">
      <c r="A25" s="85" t="s">
        <v>104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27" customHeight="1">
      <c r="A26" s="96" t="s">
        <v>105</v>
      </c>
      <c r="B26" s="97" t="s">
        <v>106</v>
      </c>
      <c r="C26" s="98" t="s">
        <v>113</v>
      </c>
      <c r="D26" s="98" t="s">
        <v>114</v>
      </c>
      <c r="E26" s="5" t="s">
        <v>68</v>
      </c>
      <c r="F26" s="26">
        <f>G26+H26+I26+J26+K26+L26</f>
        <v>3.53</v>
      </c>
      <c r="G26" s="26"/>
      <c r="H26" s="26" t="s">
        <v>115</v>
      </c>
      <c r="I26" s="26" t="s">
        <v>116</v>
      </c>
      <c r="J26" s="26"/>
      <c r="K26" s="26"/>
      <c r="L26" s="26" t="s">
        <v>117</v>
      </c>
      <c r="M26" s="98"/>
    </row>
    <row r="27" spans="1:13" ht="12.75">
      <c r="A27" s="96"/>
      <c r="B27" s="97"/>
      <c r="C27" s="98"/>
      <c r="D27" s="98"/>
      <c r="E27" s="5" t="s">
        <v>118</v>
      </c>
      <c r="F27" s="26">
        <f>G27+H27+I27+J27+K27+L27</f>
        <v>35.9</v>
      </c>
      <c r="G27" s="26"/>
      <c r="H27" s="26" t="s">
        <v>119</v>
      </c>
      <c r="I27" s="26" t="s">
        <v>120</v>
      </c>
      <c r="J27" s="26"/>
      <c r="K27" s="26"/>
      <c r="L27" s="26"/>
      <c r="M27" s="98"/>
    </row>
    <row r="28" spans="1:13" ht="21.75" customHeight="1">
      <c r="A28" s="96"/>
      <c r="B28" s="97"/>
      <c r="C28" s="98"/>
      <c r="D28" s="98"/>
      <c r="E28" s="5" t="s">
        <v>121</v>
      </c>
      <c r="F28" s="26">
        <f>G28+H28+I28+J28+K28+L28</f>
        <v>6.8</v>
      </c>
      <c r="G28" s="26"/>
      <c r="H28" s="26" t="s">
        <v>122</v>
      </c>
      <c r="I28" s="26" t="s">
        <v>123</v>
      </c>
      <c r="J28" s="26"/>
      <c r="K28" s="26"/>
      <c r="L28" s="26"/>
      <c r="M28" s="98"/>
    </row>
    <row r="29" spans="1:13" ht="263.25" customHeight="1">
      <c r="A29" s="96"/>
      <c r="B29" s="97"/>
      <c r="C29" s="98"/>
      <c r="D29" s="98"/>
      <c r="E29" s="6" t="s">
        <v>124</v>
      </c>
      <c r="F29" s="26">
        <f>F28+F27+F26</f>
        <v>46.23</v>
      </c>
      <c r="G29" s="26"/>
      <c r="H29" s="26">
        <f>H28+H27+H26</f>
        <v>16.88</v>
      </c>
      <c r="I29" s="26">
        <f>I28+I27+I26</f>
        <v>29.32</v>
      </c>
      <c r="J29" s="26"/>
      <c r="K29" s="26"/>
      <c r="L29" s="26">
        <f>L28+L27+L26</f>
        <v>0.03</v>
      </c>
      <c r="M29" s="98"/>
    </row>
    <row r="30" spans="1:13" ht="12.75">
      <c r="A30" s="85" t="s">
        <v>125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27" customHeight="1">
      <c r="A31" s="96" t="s">
        <v>126</v>
      </c>
      <c r="B31" s="97" t="s">
        <v>127</v>
      </c>
      <c r="C31" s="98" t="s">
        <v>128</v>
      </c>
      <c r="D31" s="71" t="s">
        <v>129</v>
      </c>
      <c r="E31" s="5" t="s">
        <v>68</v>
      </c>
      <c r="F31" s="23">
        <f>G31+H31+I31</f>
        <v>490</v>
      </c>
      <c r="G31" s="26">
        <v>392</v>
      </c>
      <c r="H31" s="26">
        <v>73.5</v>
      </c>
      <c r="I31" s="26">
        <v>24.5</v>
      </c>
      <c r="J31" s="3"/>
      <c r="K31" s="3"/>
      <c r="L31" s="3"/>
      <c r="M31" s="3"/>
    </row>
    <row r="32" spans="1:13" ht="12.75">
      <c r="A32" s="96"/>
      <c r="B32" s="97"/>
      <c r="C32" s="98"/>
      <c r="D32" s="71"/>
      <c r="E32" s="5" t="s">
        <v>130</v>
      </c>
      <c r="F32" s="23">
        <f>G32+H32+I32</f>
        <v>1200</v>
      </c>
      <c r="G32" s="26">
        <v>960</v>
      </c>
      <c r="H32" s="26">
        <v>180</v>
      </c>
      <c r="I32" s="26">
        <v>60</v>
      </c>
      <c r="J32" s="3"/>
      <c r="K32" s="3"/>
      <c r="L32" s="3"/>
      <c r="M32" s="3"/>
    </row>
    <row r="33" spans="1:13" ht="399.75" customHeight="1">
      <c r="A33" s="96"/>
      <c r="B33" s="97"/>
      <c r="C33" s="98"/>
      <c r="D33" s="71"/>
      <c r="E33" s="6" t="s">
        <v>124</v>
      </c>
      <c r="F33" s="23">
        <f>F31+F32</f>
        <v>1690</v>
      </c>
      <c r="G33" s="26">
        <f>G31+G32</f>
        <v>1352</v>
      </c>
      <c r="H33" s="26">
        <f>H31+H32</f>
        <v>253.5</v>
      </c>
      <c r="I33" s="26">
        <f>I31+I32</f>
        <v>84.5</v>
      </c>
      <c r="J33" s="3"/>
      <c r="K33" s="3"/>
      <c r="L33" s="3"/>
      <c r="M33" s="3"/>
    </row>
    <row r="34" spans="1:13" ht="12.75">
      <c r="A34" s="37"/>
      <c r="B34" s="38" t="s">
        <v>131</v>
      </c>
      <c r="C34" s="37"/>
      <c r="D34" s="37"/>
      <c r="E34" s="37"/>
      <c r="F34" s="37" t="s">
        <v>132</v>
      </c>
      <c r="G34" s="37" t="s">
        <v>133</v>
      </c>
      <c r="H34" s="37" t="s">
        <v>134</v>
      </c>
      <c r="I34" s="37" t="s">
        <v>135</v>
      </c>
      <c r="J34" s="37" t="s">
        <v>136</v>
      </c>
      <c r="K34" s="37" t="s">
        <v>137</v>
      </c>
      <c r="L34" s="37" t="s">
        <v>138</v>
      </c>
      <c r="M34" s="37"/>
    </row>
    <row r="35" spans="1:13" ht="12.75" customHeight="1">
      <c r="A35" s="74" t="s">
        <v>139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13" ht="19.5" customHeight="1">
      <c r="A36" s="75" t="s">
        <v>140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62.25" customHeight="1">
      <c r="A37" s="91" t="s">
        <v>64</v>
      </c>
      <c r="B37" s="77" t="s">
        <v>51</v>
      </c>
      <c r="C37" s="54" t="s">
        <v>234</v>
      </c>
      <c r="D37" s="91" t="s">
        <v>52</v>
      </c>
      <c r="E37" s="6" t="s">
        <v>124</v>
      </c>
      <c r="F37" s="24">
        <f>F38+F39+F40+F41+F42+F43+F44+F45+F46</f>
        <v>265.3</v>
      </c>
      <c r="G37" s="24"/>
      <c r="H37" s="24"/>
      <c r="I37" s="24"/>
      <c r="J37" s="24"/>
      <c r="K37" s="24"/>
      <c r="L37" s="3"/>
      <c r="M37" s="76"/>
    </row>
    <row r="38" spans="1:13" ht="63" customHeight="1">
      <c r="A38" s="92"/>
      <c r="B38" s="78"/>
      <c r="C38" s="3" t="s">
        <v>228</v>
      </c>
      <c r="D38" s="92"/>
      <c r="E38" s="5">
        <v>2010</v>
      </c>
      <c r="F38" s="23">
        <f aca="true" t="shared" si="0" ref="F38:F46">G38+H38+I38+J38+K38+L38</f>
        <v>36.870000000000005</v>
      </c>
      <c r="G38" s="23"/>
      <c r="H38" s="23">
        <v>27.85</v>
      </c>
      <c r="I38" s="23">
        <v>9.02</v>
      </c>
      <c r="J38" s="23"/>
      <c r="K38" s="23"/>
      <c r="L38" s="23"/>
      <c r="M38" s="76"/>
    </row>
    <row r="39" spans="1:13" ht="29.25" customHeight="1">
      <c r="A39" s="92"/>
      <c r="B39" s="78"/>
      <c r="C39" s="32" t="s">
        <v>229</v>
      </c>
      <c r="D39" s="92"/>
      <c r="E39" s="5">
        <v>2010</v>
      </c>
      <c r="F39" s="23">
        <f t="shared" si="0"/>
        <v>1.3</v>
      </c>
      <c r="G39" s="23">
        <v>0.3</v>
      </c>
      <c r="H39" s="23"/>
      <c r="I39" s="23">
        <v>1</v>
      </c>
      <c r="J39" s="23"/>
      <c r="K39" s="23"/>
      <c r="L39" s="23"/>
      <c r="M39" s="76"/>
    </row>
    <row r="40" spans="1:13" s="60" customFormat="1" ht="19.5" customHeight="1">
      <c r="A40" s="92"/>
      <c r="B40" s="78"/>
      <c r="C40" s="150" t="s">
        <v>230</v>
      </c>
      <c r="D40" s="92"/>
      <c r="E40" s="5">
        <v>2010</v>
      </c>
      <c r="F40" s="23">
        <f t="shared" si="0"/>
        <v>14.19</v>
      </c>
      <c r="G40" s="23"/>
      <c r="H40" s="23">
        <v>12.77</v>
      </c>
      <c r="I40" s="23">
        <v>1.42</v>
      </c>
      <c r="J40" s="23"/>
      <c r="K40" s="23"/>
      <c r="L40" s="23"/>
      <c r="M40" s="76"/>
    </row>
    <row r="41" spans="1:13" s="60" customFormat="1" ht="17.25" customHeight="1">
      <c r="A41" s="92"/>
      <c r="B41" s="78"/>
      <c r="C41" s="151"/>
      <c r="D41" s="92"/>
      <c r="E41" s="5" t="s">
        <v>68</v>
      </c>
      <c r="F41" s="23">
        <f t="shared" si="0"/>
        <v>52.14</v>
      </c>
      <c r="G41" s="23"/>
      <c r="H41" s="23">
        <v>46.92</v>
      </c>
      <c r="I41" s="23">
        <v>5.22</v>
      </c>
      <c r="J41" s="23"/>
      <c r="K41" s="23"/>
      <c r="L41" s="23"/>
      <c r="M41" s="36"/>
    </row>
    <row r="42" spans="1:13" s="60" customFormat="1" ht="71.25" customHeight="1">
      <c r="A42" s="92"/>
      <c r="B42" s="78"/>
      <c r="C42" s="152"/>
      <c r="D42" s="92"/>
      <c r="E42" s="5" t="s">
        <v>130</v>
      </c>
      <c r="F42" s="23">
        <f t="shared" si="0"/>
        <v>88.41</v>
      </c>
      <c r="G42" s="23"/>
      <c r="H42" s="23">
        <v>79.57</v>
      </c>
      <c r="I42" s="23">
        <v>8.84</v>
      </c>
      <c r="J42" s="23"/>
      <c r="K42" s="23"/>
      <c r="L42" s="23"/>
      <c r="M42" s="36"/>
    </row>
    <row r="43" spans="1:13" s="60" customFormat="1" ht="29.25" customHeight="1">
      <c r="A43" s="92"/>
      <c r="B43" s="78"/>
      <c r="C43" s="61" t="s">
        <v>231</v>
      </c>
      <c r="D43" s="92"/>
      <c r="E43" s="5">
        <v>2010</v>
      </c>
      <c r="F43" s="23">
        <f t="shared" si="0"/>
        <v>5.8</v>
      </c>
      <c r="G43" s="23">
        <v>5.8</v>
      </c>
      <c r="H43" s="23"/>
      <c r="I43" s="23"/>
      <c r="J43" s="23"/>
      <c r="K43" s="23"/>
      <c r="L43" s="23"/>
      <c r="M43" s="36"/>
    </row>
    <row r="44" spans="1:13" s="60" customFormat="1" ht="44.25" customHeight="1">
      <c r="A44" s="92"/>
      <c r="B44" s="78"/>
      <c r="C44" s="61" t="s">
        <v>232</v>
      </c>
      <c r="D44" s="92"/>
      <c r="E44" s="5">
        <v>2010</v>
      </c>
      <c r="F44" s="23">
        <f t="shared" si="0"/>
        <v>8.58</v>
      </c>
      <c r="G44" s="23">
        <v>6.57</v>
      </c>
      <c r="H44" s="23">
        <v>2.01</v>
      </c>
      <c r="I44" s="23"/>
      <c r="J44" s="23"/>
      <c r="K44" s="23"/>
      <c r="L44" s="23"/>
      <c r="M44" s="36"/>
    </row>
    <row r="45" spans="1:13" s="60" customFormat="1" ht="27.75" customHeight="1">
      <c r="A45" s="92"/>
      <c r="B45" s="78"/>
      <c r="C45" s="61" t="s">
        <v>233</v>
      </c>
      <c r="D45" s="92"/>
      <c r="E45" s="5">
        <v>2010</v>
      </c>
      <c r="F45" s="23">
        <f t="shared" si="0"/>
        <v>6.05</v>
      </c>
      <c r="G45" s="23">
        <v>6.05</v>
      </c>
      <c r="H45" s="23"/>
      <c r="I45" s="23"/>
      <c r="J45" s="23"/>
      <c r="K45" s="23"/>
      <c r="L45" s="23"/>
      <c r="M45" s="36"/>
    </row>
    <row r="46" spans="1:13" s="60" customFormat="1" ht="79.5" customHeight="1">
      <c r="A46" s="93"/>
      <c r="B46" s="68"/>
      <c r="C46" s="61" t="s">
        <v>235</v>
      </c>
      <c r="D46" s="93"/>
      <c r="E46" s="5">
        <v>2010</v>
      </c>
      <c r="F46" s="23">
        <f t="shared" si="0"/>
        <v>51.96</v>
      </c>
      <c r="G46" s="23"/>
      <c r="H46" s="23">
        <v>46.76</v>
      </c>
      <c r="I46" s="23">
        <v>5.2</v>
      </c>
      <c r="J46" s="23"/>
      <c r="K46" s="23"/>
      <c r="L46" s="23"/>
      <c r="M46" s="36"/>
    </row>
    <row r="47" spans="1:13" ht="61.5" customHeight="1">
      <c r="A47" s="5" t="s">
        <v>69</v>
      </c>
      <c r="B47" s="2" t="s">
        <v>142</v>
      </c>
      <c r="C47" s="3"/>
      <c r="D47" s="3"/>
      <c r="E47" s="5" t="s">
        <v>141</v>
      </c>
      <c r="F47" s="23" t="s">
        <v>143</v>
      </c>
      <c r="G47" s="23"/>
      <c r="H47" s="23" t="s">
        <v>143</v>
      </c>
      <c r="I47" s="39"/>
      <c r="J47" s="23"/>
      <c r="K47" s="23"/>
      <c r="L47" s="23"/>
      <c r="M47" s="36"/>
    </row>
    <row r="48" spans="1:13" ht="60">
      <c r="A48" s="5" t="s">
        <v>72</v>
      </c>
      <c r="B48" s="2" t="s">
        <v>144</v>
      </c>
      <c r="C48" s="3" t="s">
        <v>145</v>
      </c>
      <c r="D48" s="3"/>
      <c r="E48" s="5" t="s">
        <v>141</v>
      </c>
      <c r="F48" s="23" t="s">
        <v>146</v>
      </c>
      <c r="G48" s="23"/>
      <c r="H48" s="23"/>
      <c r="I48" s="23"/>
      <c r="J48" s="23"/>
      <c r="K48" s="23"/>
      <c r="L48" s="23" t="s">
        <v>146</v>
      </c>
      <c r="M48" s="36"/>
    </row>
    <row r="49" spans="1:13" ht="76.5" customHeight="1">
      <c r="A49" s="5" t="s">
        <v>76</v>
      </c>
      <c r="B49" s="2" t="s">
        <v>147</v>
      </c>
      <c r="C49" s="3"/>
      <c r="D49" s="3"/>
      <c r="E49" s="5" t="s">
        <v>141</v>
      </c>
      <c r="F49" s="23" t="s">
        <v>148</v>
      </c>
      <c r="G49" s="23"/>
      <c r="H49" s="23"/>
      <c r="I49" s="23"/>
      <c r="J49" s="23"/>
      <c r="K49" s="23"/>
      <c r="L49" s="23" t="s">
        <v>148</v>
      </c>
      <c r="M49" s="36"/>
    </row>
    <row r="50" spans="1:13" ht="15.75" customHeight="1">
      <c r="A50" s="96" t="s">
        <v>79</v>
      </c>
      <c r="B50" s="107" t="s">
        <v>149</v>
      </c>
      <c r="C50" s="10" t="s">
        <v>150</v>
      </c>
      <c r="D50" s="108" t="s">
        <v>155</v>
      </c>
      <c r="E50" s="96" t="s">
        <v>141</v>
      </c>
      <c r="F50" s="72">
        <v>7.57</v>
      </c>
      <c r="G50" s="72"/>
      <c r="H50" s="72"/>
      <c r="I50" s="72">
        <v>7.57</v>
      </c>
      <c r="J50" s="72"/>
      <c r="K50" s="72"/>
      <c r="L50" s="72"/>
      <c r="M50" s="76"/>
    </row>
    <row r="51" spans="1:13" ht="11.25" customHeight="1">
      <c r="A51" s="96"/>
      <c r="B51" s="107"/>
      <c r="C51" s="3" t="s">
        <v>151</v>
      </c>
      <c r="D51" s="108"/>
      <c r="E51" s="96"/>
      <c r="F51" s="72"/>
      <c r="G51" s="72"/>
      <c r="H51" s="72"/>
      <c r="I51" s="72"/>
      <c r="J51" s="72"/>
      <c r="K51" s="72"/>
      <c r="L51" s="72"/>
      <c r="M51" s="76"/>
    </row>
    <row r="52" spans="1:13" ht="16.5" customHeight="1">
      <c r="A52" s="96"/>
      <c r="B52" s="107"/>
      <c r="C52" s="3" t="s">
        <v>152</v>
      </c>
      <c r="D52" s="108"/>
      <c r="E52" s="5" t="s">
        <v>68</v>
      </c>
      <c r="F52" s="23">
        <v>29.03</v>
      </c>
      <c r="G52" s="23"/>
      <c r="H52" s="23"/>
      <c r="I52" s="23">
        <v>29.03</v>
      </c>
      <c r="J52" s="23"/>
      <c r="K52" s="23"/>
      <c r="L52" s="23"/>
      <c r="M52" s="76"/>
    </row>
    <row r="53" spans="1:13" ht="14.25" customHeight="1">
      <c r="A53" s="96"/>
      <c r="B53" s="107"/>
      <c r="C53" s="3" t="s">
        <v>153</v>
      </c>
      <c r="D53" s="108"/>
      <c r="E53" s="5"/>
      <c r="F53" s="5"/>
      <c r="G53" s="5"/>
      <c r="H53" s="5"/>
      <c r="I53" s="5"/>
      <c r="J53" s="5"/>
      <c r="K53" s="3"/>
      <c r="L53" s="3"/>
      <c r="M53" s="76"/>
    </row>
    <row r="54" spans="1:13" ht="137.25" customHeight="1">
      <c r="A54" s="96"/>
      <c r="B54" s="107"/>
      <c r="C54" s="3" t="s">
        <v>154</v>
      </c>
      <c r="D54" s="108"/>
      <c r="E54" s="41" t="s">
        <v>124</v>
      </c>
      <c r="F54" s="23">
        <f>F50+F52+F53</f>
        <v>36.6</v>
      </c>
      <c r="G54" s="23"/>
      <c r="H54" s="23"/>
      <c r="I54" s="23">
        <f>I50+I52+I53</f>
        <v>36.6</v>
      </c>
      <c r="J54" s="5"/>
      <c r="K54" s="3"/>
      <c r="L54" s="3"/>
      <c r="M54" s="76"/>
    </row>
    <row r="55" spans="1:13" ht="26.25" customHeight="1">
      <c r="A55" s="96" t="s">
        <v>83</v>
      </c>
      <c r="B55" s="107" t="s">
        <v>158</v>
      </c>
      <c r="C55" s="3" t="s">
        <v>159</v>
      </c>
      <c r="D55" s="108" t="s">
        <v>164</v>
      </c>
      <c r="E55" s="96" t="s">
        <v>141</v>
      </c>
      <c r="F55" s="72">
        <v>49.85</v>
      </c>
      <c r="G55" s="72"/>
      <c r="H55" s="72"/>
      <c r="I55" s="72">
        <v>49.85</v>
      </c>
      <c r="J55" s="96"/>
      <c r="K55" s="98"/>
      <c r="L55" s="98"/>
      <c r="M55" s="76"/>
    </row>
    <row r="56" spans="1:13" ht="15.75" customHeight="1">
      <c r="A56" s="96"/>
      <c r="B56" s="107"/>
      <c r="C56" s="3" t="s">
        <v>160</v>
      </c>
      <c r="D56" s="108"/>
      <c r="E56" s="96"/>
      <c r="F56" s="72"/>
      <c r="G56" s="72"/>
      <c r="H56" s="72"/>
      <c r="I56" s="72"/>
      <c r="J56" s="96"/>
      <c r="K56" s="98"/>
      <c r="L56" s="98"/>
      <c r="M56" s="76"/>
    </row>
    <row r="57" spans="1:13" ht="28.5" customHeight="1">
      <c r="A57" s="96"/>
      <c r="B57" s="107"/>
      <c r="C57" s="3" t="s">
        <v>161</v>
      </c>
      <c r="D57" s="108"/>
      <c r="E57" s="5" t="s">
        <v>68</v>
      </c>
      <c r="F57" s="23">
        <v>287.22</v>
      </c>
      <c r="G57" s="23"/>
      <c r="H57" s="23"/>
      <c r="I57" s="23">
        <v>287.22</v>
      </c>
      <c r="J57" s="23"/>
      <c r="K57" s="23"/>
      <c r="L57" s="23"/>
      <c r="M57" s="36"/>
    </row>
    <row r="58" spans="1:13" ht="29.25" customHeight="1">
      <c r="A58" s="96"/>
      <c r="B58" s="107"/>
      <c r="C58" s="3" t="s">
        <v>162</v>
      </c>
      <c r="D58" s="108"/>
      <c r="E58" s="5"/>
      <c r="F58" s="23"/>
      <c r="G58" s="23"/>
      <c r="H58" s="23"/>
      <c r="I58" s="23"/>
      <c r="J58" s="23"/>
      <c r="K58" s="23"/>
      <c r="L58" s="23"/>
      <c r="M58" s="36"/>
    </row>
    <row r="59" spans="1:13" ht="97.5" customHeight="1">
      <c r="A59" s="96"/>
      <c r="B59" s="107"/>
      <c r="C59" s="3" t="s">
        <v>163</v>
      </c>
      <c r="D59" s="108"/>
      <c r="E59" s="6" t="s">
        <v>124</v>
      </c>
      <c r="F59" s="23">
        <f>F55+F57</f>
        <v>337.07000000000005</v>
      </c>
      <c r="G59" s="23"/>
      <c r="H59" s="23"/>
      <c r="I59" s="23">
        <f>I55+I57+I58</f>
        <v>337.07000000000005</v>
      </c>
      <c r="J59" s="23"/>
      <c r="K59" s="23"/>
      <c r="L59" s="23"/>
      <c r="M59" s="36"/>
    </row>
    <row r="60" spans="1:13" ht="43.5" customHeight="1">
      <c r="A60" s="96" t="s">
        <v>88</v>
      </c>
      <c r="B60" s="107" t="s">
        <v>53</v>
      </c>
      <c r="C60" s="10" t="s">
        <v>306</v>
      </c>
      <c r="D60" s="106" t="s">
        <v>165</v>
      </c>
      <c r="E60" s="96" t="s">
        <v>141</v>
      </c>
      <c r="F60" s="72">
        <v>145.25</v>
      </c>
      <c r="G60" s="72">
        <v>101.17</v>
      </c>
      <c r="H60" s="72">
        <v>25.58</v>
      </c>
      <c r="I60" s="72">
        <v>11.98</v>
      </c>
      <c r="J60" s="72"/>
      <c r="K60" s="72"/>
      <c r="L60" s="72">
        <v>6.52</v>
      </c>
      <c r="M60" s="76"/>
    </row>
    <row r="61" spans="1:13" ht="12.75">
      <c r="A61" s="96"/>
      <c r="B61" s="73"/>
      <c r="C61" s="42" t="s">
        <v>307</v>
      </c>
      <c r="D61" s="106"/>
      <c r="E61" s="96"/>
      <c r="F61" s="72"/>
      <c r="G61" s="72"/>
      <c r="H61" s="72"/>
      <c r="I61" s="72"/>
      <c r="J61" s="72"/>
      <c r="K61" s="72"/>
      <c r="L61" s="72"/>
      <c r="M61" s="76"/>
    </row>
    <row r="62" spans="1:13" ht="15.75" customHeight="1">
      <c r="A62" s="96"/>
      <c r="B62" s="73"/>
      <c r="C62" s="42" t="s">
        <v>308</v>
      </c>
      <c r="D62" s="106"/>
      <c r="E62" s="96"/>
      <c r="F62" s="72"/>
      <c r="G62" s="72"/>
      <c r="H62" s="72"/>
      <c r="I62" s="72"/>
      <c r="J62" s="72"/>
      <c r="K62" s="72"/>
      <c r="L62" s="72"/>
      <c r="M62" s="76"/>
    </row>
    <row r="63" spans="1:13" ht="14.25" customHeight="1">
      <c r="A63" s="96"/>
      <c r="B63" s="73"/>
      <c r="C63" s="42" t="s">
        <v>309</v>
      </c>
      <c r="D63" s="106"/>
      <c r="E63" s="96"/>
      <c r="F63" s="72"/>
      <c r="G63" s="72"/>
      <c r="H63" s="72"/>
      <c r="I63" s="72"/>
      <c r="J63" s="72"/>
      <c r="K63" s="72"/>
      <c r="L63" s="72"/>
      <c r="M63" s="76"/>
    </row>
    <row r="64" spans="1:13" ht="241.5" customHeight="1">
      <c r="A64" s="96"/>
      <c r="B64" s="73"/>
      <c r="C64" s="42" t="s">
        <v>310</v>
      </c>
      <c r="D64" s="106"/>
      <c r="E64" s="96"/>
      <c r="F64" s="72"/>
      <c r="G64" s="72"/>
      <c r="H64" s="72"/>
      <c r="I64" s="72"/>
      <c r="J64" s="72"/>
      <c r="K64" s="72"/>
      <c r="L64" s="72"/>
      <c r="M64" s="76"/>
    </row>
    <row r="65" spans="1:13" ht="12.75">
      <c r="A65" s="75" t="s">
        <v>166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8.75" customHeight="1">
      <c r="A66" s="96" t="s">
        <v>90</v>
      </c>
      <c r="B66" s="107" t="s">
        <v>167</v>
      </c>
      <c r="C66" s="106" t="s">
        <v>171</v>
      </c>
      <c r="D66" s="120" t="s">
        <v>54</v>
      </c>
      <c r="E66" s="96" t="s">
        <v>141</v>
      </c>
      <c r="F66" s="26">
        <v>1.2</v>
      </c>
      <c r="G66" s="69"/>
      <c r="H66" s="69"/>
      <c r="I66" s="69">
        <v>1.2</v>
      </c>
      <c r="J66" s="98"/>
      <c r="K66" s="98"/>
      <c r="L66" s="98"/>
      <c r="M66" s="76"/>
    </row>
    <row r="67" spans="1:13" ht="13.5" customHeight="1" hidden="1" thickBot="1">
      <c r="A67" s="96"/>
      <c r="B67" s="107"/>
      <c r="C67" s="102"/>
      <c r="D67" s="102"/>
      <c r="E67" s="96"/>
      <c r="F67" s="26"/>
      <c r="G67" s="69"/>
      <c r="H67" s="69"/>
      <c r="I67" s="69"/>
      <c r="J67" s="98"/>
      <c r="K67" s="98"/>
      <c r="L67" s="98"/>
      <c r="M67" s="76"/>
    </row>
    <row r="68" spans="1:13" ht="12.75">
      <c r="A68" s="96"/>
      <c r="B68" s="107"/>
      <c r="C68" s="102"/>
      <c r="D68" s="102"/>
      <c r="E68" s="5" t="s">
        <v>68</v>
      </c>
      <c r="F68" s="23">
        <v>10.65</v>
      </c>
      <c r="G68" s="23"/>
      <c r="H68" s="23"/>
      <c r="I68" s="23">
        <v>10.65</v>
      </c>
      <c r="J68" s="3"/>
      <c r="K68" s="3"/>
      <c r="L68" s="3"/>
      <c r="M68" s="36"/>
    </row>
    <row r="69" spans="1:13" ht="16.5" customHeight="1">
      <c r="A69" s="96"/>
      <c r="B69" s="107"/>
      <c r="C69" s="102"/>
      <c r="D69" s="102"/>
      <c r="E69" s="5" t="s">
        <v>170</v>
      </c>
      <c r="F69" s="23">
        <v>46.33</v>
      </c>
      <c r="G69" s="23"/>
      <c r="H69" s="23"/>
      <c r="I69" s="23">
        <v>46.33</v>
      </c>
      <c r="J69" s="3"/>
      <c r="K69" s="3"/>
      <c r="L69" s="3"/>
      <c r="M69" s="36"/>
    </row>
    <row r="70" spans="1:13" ht="357.75" customHeight="1">
      <c r="A70" s="96"/>
      <c r="B70" s="107"/>
      <c r="C70" s="102"/>
      <c r="D70" s="102"/>
      <c r="E70" s="6" t="s">
        <v>124</v>
      </c>
      <c r="F70" s="24">
        <f>F66+F68+F69</f>
        <v>58.18</v>
      </c>
      <c r="G70" s="24"/>
      <c r="H70" s="24"/>
      <c r="I70" s="24">
        <f>I66+I68+I69</f>
        <v>58.18</v>
      </c>
      <c r="J70" s="3"/>
      <c r="K70" s="3"/>
      <c r="L70" s="3"/>
      <c r="M70" s="36"/>
    </row>
    <row r="71" spans="1:13" ht="23.25" customHeight="1">
      <c r="A71" s="96" t="s">
        <v>95</v>
      </c>
      <c r="B71" s="94" t="s">
        <v>169</v>
      </c>
      <c r="C71" s="106" t="s">
        <v>172</v>
      </c>
      <c r="D71" s="120" t="s">
        <v>313</v>
      </c>
      <c r="E71" s="5">
        <v>2010</v>
      </c>
      <c r="F71" s="23">
        <v>4.15</v>
      </c>
      <c r="G71" s="23"/>
      <c r="H71" s="23"/>
      <c r="I71" s="23">
        <v>4.15</v>
      </c>
      <c r="J71" s="3"/>
      <c r="K71" s="3"/>
      <c r="L71" s="3"/>
      <c r="M71" s="36"/>
    </row>
    <row r="72" spans="1:13" ht="12.75">
      <c r="A72" s="96"/>
      <c r="B72" s="94"/>
      <c r="C72" s="106"/>
      <c r="D72" s="102"/>
      <c r="E72" s="5" t="s">
        <v>68</v>
      </c>
      <c r="F72" s="23">
        <v>46.96</v>
      </c>
      <c r="G72" s="23"/>
      <c r="H72" s="23"/>
      <c r="I72" s="23">
        <v>46.96</v>
      </c>
      <c r="J72" s="3"/>
      <c r="K72" s="3"/>
      <c r="L72" s="3"/>
      <c r="M72" s="36"/>
    </row>
    <row r="73" spans="1:13" ht="12.75">
      <c r="A73" s="96"/>
      <c r="B73" s="94"/>
      <c r="C73" s="106"/>
      <c r="D73" s="102"/>
      <c r="E73" s="5" t="s">
        <v>311</v>
      </c>
      <c r="F73" s="23">
        <v>30.69</v>
      </c>
      <c r="G73" s="23"/>
      <c r="H73" s="23"/>
      <c r="I73" s="23">
        <v>30.69</v>
      </c>
      <c r="J73" s="3"/>
      <c r="K73" s="3"/>
      <c r="L73" s="3"/>
      <c r="M73" s="36"/>
    </row>
    <row r="74" spans="1:13" ht="324" customHeight="1">
      <c r="A74" s="96"/>
      <c r="B74" s="94"/>
      <c r="C74" s="106"/>
      <c r="D74" s="102"/>
      <c r="E74" s="6" t="s">
        <v>124</v>
      </c>
      <c r="F74" s="24">
        <f>F71+F72+F73</f>
        <v>81.8</v>
      </c>
      <c r="G74" s="24"/>
      <c r="H74" s="24"/>
      <c r="I74" s="24">
        <f>I71+I72+I73</f>
        <v>81.8</v>
      </c>
      <c r="J74" s="3"/>
      <c r="K74" s="3"/>
      <c r="L74" s="3"/>
      <c r="M74" s="36"/>
    </row>
    <row r="75" spans="1:13" ht="105.75" customHeight="1">
      <c r="A75" s="5"/>
      <c r="B75" s="14"/>
      <c r="C75" s="10" t="s">
        <v>314</v>
      </c>
      <c r="D75" s="21"/>
      <c r="E75" s="6"/>
      <c r="F75" s="6"/>
      <c r="G75" s="6"/>
      <c r="H75" s="6"/>
      <c r="I75" s="6"/>
      <c r="J75" s="3"/>
      <c r="K75" s="3"/>
      <c r="L75" s="3"/>
      <c r="M75" s="36"/>
    </row>
    <row r="76" spans="1:13" ht="181.5" customHeight="1">
      <c r="A76" s="5" t="s">
        <v>105</v>
      </c>
      <c r="B76" s="14" t="s">
        <v>359</v>
      </c>
      <c r="C76" s="9" t="s">
        <v>173</v>
      </c>
      <c r="D76" s="10"/>
      <c r="E76" s="4" t="s">
        <v>156</v>
      </c>
      <c r="F76" s="23">
        <f>G76+H76+I76</f>
        <v>4.35</v>
      </c>
      <c r="G76" s="23"/>
      <c r="H76" s="23"/>
      <c r="I76" s="23">
        <v>4.35</v>
      </c>
      <c r="J76" s="11"/>
      <c r="K76" s="11"/>
      <c r="L76" s="11"/>
      <c r="M76" s="43"/>
    </row>
    <row r="77" spans="1:13" ht="22.5" customHeight="1">
      <c r="A77" s="96" t="s">
        <v>126</v>
      </c>
      <c r="B77" s="94" t="s">
        <v>174</v>
      </c>
      <c r="C77" s="105" t="s">
        <v>175</v>
      </c>
      <c r="D77" s="106"/>
      <c r="E77" s="12">
        <v>2010</v>
      </c>
      <c r="F77" s="23">
        <f>H77+I77</f>
        <v>5.14</v>
      </c>
      <c r="G77" s="23"/>
      <c r="H77" s="23">
        <v>0.88</v>
      </c>
      <c r="I77" s="23">
        <v>4.26</v>
      </c>
      <c r="J77" s="11"/>
      <c r="K77" s="11"/>
      <c r="L77" s="11"/>
      <c r="M77" s="43"/>
    </row>
    <row r="78" spans="1:13" ht="30.75" customHeight="1">
      <c r="A78" s="96"/>
      <c r="B78" s="94"/>
      <c r="C78" s="105"/>
      <c r="D78" s="106"/>
      <c r="E78" s="12" t="s">
        <v>68</v>
      </c>
      <c r="F78" s="23">
        <v>5.36</v>
      </c>
      <c r="G78" s="23"/>
      <c r="H78" s="23"/>
      <c r="I78" s="23">
        <v>5.36</v>
      </c>
      <c r="J78" s="11"/>
      <c r="K78" s="11"/>
      <c r="L78" s="11"/>
      <c r="M78" s="43"/>
    </row>
    <row r="79" spans="1:13" ht="25.5" customHeight="1">
      <c r="A79" s="96"/>
      <c r="B79" s="94"/>
      <c r="C79" s="105"/>
      <c r="D79" s="106"/>
      <c r="E79" s="12" t="s">
        <v>176</v>
      </c>
      <c r="F79" s="23">
        <v>5.5</v>
      </c>
      <c r="G79" s="23"/>
      <c r="H79" s="23"/>
      <c r="I79" s="23">
        <v>5.5</v>
      </c>
      <c r="J79" s="11"/>
      <c r="K79" s="11"/>
      <c r="L79" s="11"/>
      <c r="M79" s="43"/>
    </row>
    <row r="80" spans="1:13" ht="80.25" customHeight="1">
      <c r="A80" s="96"/>
      <c r="B80" s="94"/>
      <c r="C80" s="105"/>
      <c r="D80" s="106"/>
      <c r="E80" s="13" t="s">
        <v>124</v>
      </c>
      <c r="F80" s="24">
        <f>F77+F78+F79</f>
        <v>16</v>
      </c>
      <c r="G80" s="24"/>
      <c r="H80" s="24"/>
      <c r="I80" s="24"/>
      <c r="J80" s="11"/>
      <c r="K80" s="11"/>
      <c r="L80" s="11"/>
      <c r="M80" s="43"/>
    </row>
    <row r="81" spans="1:13" ht="24.75" customHeight="1">
      <c r="A81" s="96" t="s">
        <v>188</v>
      </c>
      <c r="B81" s="94" t="s">
        <v>177</v>
      </c>
      <c r="C81" s="105" t="s">
        <v>339</v>
      </c>
      <c r="D81" s="106"/>
      <c r="E81" s="12" t="s">
        <v>68</v>
      </c>
      <c r="F81" s="23">
        <v>31.57</v>
      </c>
      <c r="G81" s="23"/>
      <c r="H81" s="23"/>
      <c r="I81" s="23">
        <v>31.57</v>
      </c>
      <c r="J81" s="11"/>
      <c r="K81" s="11"/>
      <c r="L81" s="11"/>
      <c r="M81" s="43"/>
    </row>
    <row r="82" spans="1:13" ht="25.5" customHeight="1">
      <c r="A82" s="103"/>
      <c r="B82" s="104"/>
      <c r="C82" s="104"/>
      <c r="D82" s="104"/>
      <c r="E82" s="12">
        <v>2013</v>
      </c>
      <c r="F82" s="23">
        <v>11.88</v>
      </c>
      <c r="G82" s="23"/>
      <c r="H82" s="23"/>
      <c r="I82" s="23">
        <v>11.88</v>
      </c>
      <c r="J82" s="11"/>
      <c r="K82" s="11"/>
      <c r="L82" s="11"/>
      <c r="M82" s="43"/>
    </row>
    <row r="83" spans="1:13" ht="282" customHeight="1">
      <c r="A83" s="103"/>
      <c r="B83" s="104"/>
      <c r="C83" s="104"/>
      <c r="D83" s="104"/>
      <c r="E83" s="13" t="s">
        <v>124</v>
      </c>
      <c r="F83" s="24">
        <f>F81+F82</f>
        <v>43.45</v>
      </c>
      <c r="G83" s="24"/>
      <c r="H83" s="24"/>
      <c r="I83" s="24">
        <f>I81+I82</f>
        <v>43.45</v>
      </c>
      <c r="J83" s="11"/>
      <c r="K83" s="11"/>
      <c r="L83" s="11"/>
      <c r="M83" s="43"/>
    </row>
    <row r="84" spans="1:13" ht="13.5" customHeight="1">
      <c r="A84" s="75" t="s">
        <v>178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1:13" ht="24">
      <c r="A85" s="96" t="s">
        <v>194</v>
      </c>
      <c r="B85" s="107" t="s">
        <v>179</v>
      </c>
      <c r="C85" s="10" t="s">
        <v>180</v>
      </c>
      <c r="D85" s="108" t="s">
        <v>187</v>
      </c>
      <c r="E85" s="96" t="s">
        <v>68</v>
      </c>
      <c r="F85" s="72">
        <v>17</v>
      </c>
      <c r="G85" s="70"/>
      <c r="H85" s="70"/>
      <c r="I85" s="72">
        <v>17</v>
      </c>
      <c r="J85" s="98"/>
      <c r="K85" s="98"/>
      <c r="L85" s="98"/>
      <c r="M85" s="76"/>
    </row>
    <row r="86" spans="1:13" ht="24">
      <c r="A86" s="96"/>
      <c r="B86" s="107"/>
      <c r="C86" s="10" t="s">
        <v>181</v>
      </c>
      <c r="D86" s="108"/>
      <c r="E86" s="96"/>
      <c r="F86" s="72"/>
      <c r="G86" s="70"/>
      <c r="H86" s="70"/>
      <c r="I86" s="72"/>
      <c r="J86" s="98"/>
      <c r="K86" s="98"/>
      <c r="L86" s="98"/>
      <c r="M86" s="76"/>
    </row>
    <row r="87" spans="1:13" ht="24">
      <c r="A87" s="96"/>
      <c r="B87" s="107"/>
      <c r="C87" s="10" t="s">
        <v>182</v>
      </c>
      <c r="D87" s="108"/>
      <c r="E87" s="96"/>
      <c r="F87" s="72"/>
      <c r="G87" s="70"/>
      <c r="H87" s="70"/>
      <c r="I87" s="72"/>
      <c r="J87" s="98"/>
      <c r="K87" s="98"/>
      <c r="L87" s="98"/>
      <c r="M87" s="76"/>
    </row>
    <row r="88" spans="1:13" ht="29.25" customHeight="1">
      <c r="A88" s="96"/>
      <c r="B88" s="107"/>
      <c r="C88" s="10" t="s">
        <v>183</v>
      </c>
      <c r="D88" s="108"/>
      <c r="E88" s="5"/>
      <c r="F88" s="25"/>
      <c r="G88" s="25"/>
      <c r="H88" s="25"/>
      <c r="I88" s="25"/>
      <c r="J88" s="3"/>
      <c r="K88" s="3"/>
      <c r="L88" s="3"/>
      <c r="M88" s="36"/>
    </row>
    <row r="89" spans="1:13" ht="24">
      <c r="A89" s="96"/>
      <c r="B89" s="107"/>
      <c r="C89" s="10" t="s">
        <v>184</v>
      </c>
      <c r="D89" s="108"/>
      <c r="E89" s="5" t="s">
        <v>311</v>
      </c>
      <c r="F89" s="25">
        <v>22.44</v>
      </c>
      <c r="G89" s="25"/>
      <c r="H89" s="25"/>
      <c r="I89" s="25">
        <v>22.44</v>
      </c>
      <c r="J89" s="3"/>
      <c r="K89" s="3"/>
      <c r="L89" s="3"/>
      <c r="M89" s="36"/>
    </row>
    <row r="90" spans="1:13" ht="36">
      <c r="A90" s="96"/>
      <c r="B90" s="107"/>
      <c r="C90" s="10" t="s">
        <v>185</v>
      </c>
      <c r="D90" s="108"/>
      <c r="E90" s="5"/>
      <c r="F90" s="25"/>
      <c r="G90" s="25"/>
      <c r="H90" s="25"/>
      <c r="I90" s="25"/>
      <c r="J90" s="3"/>
      <c r="K90" s="3"/>
      <c r="L90" s="3"/>
      <c r="M90" s="36"/>
    </row>
    <row r="91" spans="1:13" ht="60">
      <c r="A91" s="96"/>
      <c r="B91" s="107"/>
      <c r="C91" s="10" t="s">
        <v>186</v>
      </c>
      <c r="D91" s="108"/>
      <c r="E91" s="6" t="s">
        <v>124</v>
      </c>
      <c r="F91" s="24">
        <f>F85+F89</f>
        <v>39.44</v>
      </c>
      <c r="G91" s="33"/>
      <c r="H91" s="33"/>
      <c r="I91" s="24">
        <f>I85+I89</f>
        <v>39.44</v>
      </c>
      <c r="J91" s="3"/>
      <c r="K91" s="3"/>
      <c r="L91" s="3"/>
      <c r="M91" s="36"/>
    </row>
    <row r="92" spans="1:13" ht="24" customHeight="1">
      <c r="A92" s="96" t="s">
        <v>199</v>
      </c>
      <c r="B92" s="97" t="s">
        <v>189</v>
      </c>
      <c r="C92" s="98" t="s">
        <v>190</v>
      </c>
      <c r="D92" s="111"/>
      <c r="E92" s="5" t="s">
        <v>141</v>
      </c>
      <c r="F92" s="25">
        <f>G92+H92+I92</f>
        <v>1.34</v>
      </c>
      <c r="G92" s="25"/>
      <c r="H92" s="25" t="s">
        <v>191</v>
      </c>
      <c r="I92" s="25"/>
      <c r="J92" s="3"/>
      <c r="K92" s="3"/>
      <c r="L92" s="3"/>
      <c r="M92" s="36"/>
    </row>
    <row r="93" spans="1:13" ht="12.75">
      <c r="A93" s="96"/>
      <c r="B93" s="97"/>
      <c r="C93" s="98"/>
      <c r="D93" s="111"/>
      <c r="E93" s="5" t="s">
        <v>68</v>
      </c>
      <c r="F93" s="25">
        <f>G93+H93+I93</f>
        <v>45.91</v>
      </c>
      <c r="G93" s="25"/>
      <c r="H93" s="25"/>
      <c r="I93" s="25" t="s">
        <v>192</v>
      </c>
      <c r="J93" s="3"/>
      <c r="K93" s="3"/>
      <c r="L93" s="3"/>
      <c r="M93" s="36"/>
    </row>
    <row r="94" spans="1:13" ht="12.75">
      <c r="A94" s="96"/>
      <c r="B94" s="97"/>
      <c r="C94" s="98"/>
      <c r="D94" s="111"/>
      <c r="E94" s="5" t="s">
        <v>130</v>
      </c>
      <c r="F94" s="25">
        <f>G94+H94+I94</f>
        <v>22.17</v>
      </c>
      <c r="G94" s="25"/>
      <c r="H94" s="25"/>
      <c r="I94" s="25" t="s">
        <v>193</v>
      </c>
      <c r="J94" s="3"/>
      <c r="K94" s="3"/>
      <c r="L94" s="3"/>
      <c r="M94" s="36"/>
    </row>
    <row r="95" spans="1:13" ht="28.5" customHeight="1">
      <c r="A95" s="96"/>
      <c r="B95" s="97"/>
      <c r="C95" s="98"/>
      <c r="D95" s="111"/>
      <c r="E95" s="6" t="s">
        <v>124</v>
      </c>
      <c r="F95" s="33">
        <f>F92+F93+F94</f>
        <v>69.42</v>
      </c>
      <c r="G95" s="25"/>
      <c r="H95" s="33">
        <f>H92+H93+H94</f>
        <v>1.34</v>
      </c>
      <c r="I95" s="33">
        <f>I92+I93+I94</f>
        <v>68.08</v>
      </c>
      <c r="J95" s="3"/>
      <c r="K95" s="3"/>
      <c r="L95" s="3"/>
      <c r="M95" s="36"/>
    </row>
    <row r="96" spans="1:13" ht="20.25" customHeight="1">
      <c r="A96" s="96" t="s">
        <v>207</v>
      </c>
      <c r="B96" s="97" t="s">
        <v>195</v>
      </c>
      <c r="C96" s="98" t="s">
        <v>196</v>
      </c>
      <c r="D96" s="111"/>
      <c r="E96" s="5" t="s">
        <v>68</v>
      </c>
      <c r="F96" s="25" t="s">
        <v>197</v>
      </c>
      <c r="G96" s="25"/>
      <c r="H96" s="25"/>
      <c r="I96" s="25" t="s">
        <v>197</v>
      </c>
      <c r="J96" s="3"/>
      <c r="K96" s="3"/>
      <c r="L96" s="3"/>
      <c r="M96" s="36"/>
    </row>
    <row r="97" spans="1:13" ht="12.75">
      <c r="A97" s="96"/>
      <c r="B97" s="97"/>
      <c r="C97" s="98"/>
      <c r="D97" s="111"/>
      <c r="E97" s="5" t="s">
        <v>130</v>
      </c>
      <c r="F97" s="25" t="s">
        <v>198</v>
      </c>
      <c r="G97" s="25"/>
      <c r="H97" s="25"/>
      <c r="I97" s="25" t="s">
        <v>198</v>
      </c>
      <c r="J97" s="3"/>
      <c r="K97" s="3"/>
      <c r="L97" s="3"/>
      <c r="M97" s="36"/>
    </row>
    <row r="98" spans="1:13" ht="153" customHeight="1">
      <c r="A98" s="96"/>
      <c r="B98" s="97"/>
      <c r="C98" s="98"/>
      <c r="D98" s="111"/>
      <c r="E98" s="6" t="s">
        <v>124</v>
      </c>
      <c r="F98" s="33">
        <f>F96+F97</f>
        <v>1.24</v>
      </c>
      <c r="G98" s="33"/>
      <c r="H98" s="33"/>
      <c r="I98" s="33">
        <f>I96+I97</f>
        <v>1.24</v>
      </c>
      <c r="J98" s="3"/>
      <c r="K98" s="3"/>
      <c r="L98" s="3"/>
      <c r="M98" s="36"/>
    </row>
    <row r="99" spans="1:13" ht="13.5" customHeight="1">
      <c r="A99" s="75" t="s">
        <v>104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1:13" ht="64.5" customHeight="1">
      <c r="A100" s="96" t="s">
        <v>213</v>
      </c>
      <c r="B100" s="97" t="s">
        <v>200</v>
      </c>
      <c r="C100" s="3" t="s">
        <v>201</v>
      </c>
      <c r="D100" s="98"/>
      <c r="E100" s="96" t="s">
        <v>141</v>
      </c>
      <c r="F100" s="70" t="s">
        <v>204</v>
      </c>
      <c r="G100" s="70" t="s">
        <v>205</v>
      </c>
      <c r="H100" s="70" t="s">
        <v>206</v>
      </c>
      <c r="I100" s="112"/>
      <c r="J100" s="98"/>
      <c r="K100" s="98"/>
      <c r="L100" s="98"/>
      <c r="M100" s="76"/>
    </row>
    <row r="101" spans="1:13" ht="89.25" customHeight="1">
      <c r="A101" s="96"/>
      <c r="B101" s="97"/>
      <c r="C101" s="3" t="s">
        <v>202</v>
      </c>
      <c r="D101" s="98"/>
      <c r="E101" s="96"/>
      <c r="F101" s="70"/>
      <c r="G101" s="70"/>
      <c r="H101" s="70"/>
      <c r="I101" s="112"/>
      <c r="J101" s="98"/>
      <c r="K101" s="98"/>
      <c r="L101" s="98"/>
      <c r="M101" s="76"/>
    </row>
    <row r="102" spans="1:13" ht="36">
      <c r="A102" s="96"/>
      <c r="B102" s="97"/>
      <c r="C102" s="3" t="s">
        <v>203</v>
      </c>
      <c r="D102" s="98"/>
      <c r="E102" s="96"/>
      <c r="F102" s="70"/>
      <c r="G102" s="70"/>
      <c r="H102" s="70"/>
      <c r="I102" s="112"/>
      <c r="J102" s="98"/>
      <c r="K102" s="98"/>
      <c r="L102" s="98"/>
      <c r="M102" s="76"/>
    </row>
    <row r="103" spans="1:13" ht="36">
      <c r="A103" s="96" t="s">
        <v>216</v>
      </c>
      <c r="B103" s="97" t="s">
        <v>208</v>
      </c>
      <c r="C103" s="3" t="s">
        <v>209</v>
      </c>
      <c r="D103" s="98" t="s">
        <v>211</v>
      </c>
      <c r="E103" s="96" t="s">
        <v>141</v>
      </c>
      <c r="F103" s="70" t="s">
        <v>212</v>
      </c>
      <c r="G103" s="113"/>
      <c r="H103" s="70" t="s">
        <v>212</v>
      </c>
      <c r="I103" s="112"/>
      <c r="J103" s="98"/>
      <c r="K103" s="98"/>
      <c r="L103" s="98"/>
      <c r="M103" s="76"/>
    </row>
    <row r="104" spans="1:13" ht="72">
      <c r="A104" s="96"/>
      <c r="B104" s="97"/>
      <c r="C104" s="3" t="s">
        <v>210</v>
      </c>
      <c r="D104" s="98"/>
      <c r="E104" s="96"/>
      <c r="F104" s="70"/>
      <c r="G104" s="113"/>
      <c r="H104" s="70"/>
      <c r="I104" s="112"/>
      <c r="J104" s="98"/>
      <c r="K104" s="98"/>
      <c r="L104" s="98"/>
      <c r="M104" s="76"/>
    </row>
    <row r="105" spans="1:13" ht="21.75" customHeight="1">
      <c r="A105" s="96" t="s">
        <v>225</v>
      </c>
      <c r="B105" s="97" t="s">
        <v>238</v>
      </c>
      <c r="C105" s="98" t="s">
        <v>239</v>
      </c>
      <c r="D105" s="98" t="s">
        <v>214</v>
      </c>
      <c r="E105" s="91" t="s">
        <v>141</v>
      </c>
      <c r="F105" s="91" t="s">
        <v>215</v>
      </c>
      <c r="G105" s="91"/>
      <c r="H105" s="91"/>
      <c r="I105" s="91" t="s">
        <v>215</v>
      </c>
      <c r="J105" s="91"/>
      <c r="K105" s="91"/>
      <c r="L105" s="91"/>
      <c r="M105" s="36"/>
    </row>
    <row r="106" spans="1:13" ht="23.25" customHeight="1">
      <c r="A106" s="96"/>
      <c r="B106" s="97"/>
      <c r="C106" s="102"/>
      <c r="D106" s="98"/>
      <c r="E106" s="92"/>
      <c r="F106" s="92"/>
      <c r="G106" s="92"/>
      <c r="H106" s="92"/>
      <c r="I106" s="92"/>
      <c r="J106" s="92"/>
      <c r="K106" s="92"/>
      <c r="L106" s="92"/>
      <c r="M106" s="36"/>
    </row>
    <row r="107" spans="1:13" ht="12.75">
      <c r="A107" s="96"/>
      <c r="B107" s="97"/>
      <c r="C107" s="102"/>
      <c r="D107" s="98"/>
      <c r="E107" s="92"/>
      <c r="F107" s="92"/>
      <c r="G107" s="92"/>
      <c r="H107" s="92"/>
      <c r="I107" s="92"/>
      <c r="J107" s="92"/>
      <c r="K107" s="92"/>
      <c r="L107" s="92"/>
      <c r="M107" s="36"/>
    </row>
    <row r="108" spans="1:13" ht="27" customHeight="1">
      <c r="A108" s="96"/>
      <c r="B108" s="97"/>
      <c r="C108" s="102"/>
      <c r="D108" s="98"/>
      <c r="E108" s="92"/>
      <c r="F108" s="92"/>
      <c r="G108" s="92"/>
      <c r="H108" s="92"/>
      <c r="I108" s="92"/>
      <c r="J108" s="92"/>
      <c r="K108" s="92"/>
      <c r="L108" s="92"/>
      <c r="M108" s="36"/>
    </row>
    <row r="109" spans="1:13" ht="188.25" customHeight="1">
      <c r="A109" s="96"/>
      <c r="B109" s="97"/>
      <c r="C109" s="102"/>
      <c r="D109" s="98"/>
      <c r="E109" s="93"/>
      <c r="F109" s="93"/>
      <c r="G109" s="93"/>
      <c r="H109" s="93"/>
      <c r="I109" s="93"/>
      <c r="J109" s="93"/>
      <c r="K109" s="93"/>
      <c r="L109" s="93"/>
      <c r="M109" s="36"/>
    </row>
    <row r="110" spans="1:13" ht="21" customHeight="1">
      <c r="A110" s="96" t="s">
        <v>247</v>
      </c>
      <c r="B110" s="97" t="s">
        <v>217</v>
      </c>
      <c r="C110" s="98" t="s">
        <v>218</v>
      </c>
      <c r="D110" s="98" t="s">
        <v>219</v>
      </c>
      <c r="E110" s="5" t="s">
        <v>141</v>
      </c>
      <c r="F110" s="23" t="s">
        <v>220</v>
      </c>
      <c r="G110" s="23"/>
      <c r="H110" s="23" t="s">
        <v>221</v>
      </c>
      <c r="I110" s="23" t="s">
        <v>221</v>
      </c>
      <c r="J110" s="3"/>
      <c r="K110" s="3"/>
      <c r="L110" s="3"/>
      <c r="M110" s="36"/>
    </row>
    <row r="111" spans="1:13" ht="12.75">
      <c r="A111" s="96"/>
      <c r="B111" s="97"/>
      <c r="C111" s="98"/>
      <c r="D111" s="98"/>
      <c r="E111" s="5" t="s">
        <v>156</v>
      </c>
      <c r="F111" s="23" t="s">
        <v>220</v>
      </c>
      <c r="G111" s="23"/>
      <c r="H111" s="23" t="s">
        <v>221</v>
      </c>
      <c r="I111" s="23" t="s">
        <v>221</v>
      </c>
      <c r="J111" s="3"/>
      <c r="K111" s="3"/>
      <c r="L111" s="3"/>
      <c r="M111" s="36"/>
    </row>
    <row r="112" spans="1:13" ht="65.25" customHeight="1">
      <c r="A112" s="96"/>
      <c r="B112" s="97"/>
      <c r="C112" s="98"/>
      <c r="D112" s="98"/>
      <c r="E112" s="6" t="s">
        <v>124</v>
      </c>
      <c r="F112" s="23" t="s">
        <v>222</v>
      </c>
      <c r="G112" s="23"/>
      <c r="H112" s="23" t="s">
        <v>223</v>
      </c>
      <c r="I112" s="23" t="s">
        <v>223</v>
      </c>
      <c r="J112" s="3"/>
      <c r="K112" s="3"/>
      <c r="L112" s="3"/>
      <c r="M112" s="36"/>
    </row>
    <row r="113" spans="1:13" ht="21" customHeight="1">
      <c r="A113" s="96" t="s">
        <v>251</v>
      </c>
      <c r="B113" s="97" t="s">
        <v>240</v>
      </c>
      <c r="C113" s="153" t="s">
        <v>241</v>
      </c>
      <c r="D113" s="98"/>
      <c r="E113" s="5" t="s">
        <v>68</v>
      </c>
      <c r="F113" s="23">
        <v>16.21</v>
      </c>
      <c r="G113" s="23"/>
      <c r="H113" s="23"/>
      <c r="I113" s="23">
        <v>16.21</v>
      </c>
      <c r="J113" s="3"/>
      <c r="K113" s="3"/>
      <c r="L113" s="3"/>
      <c r="M113" s="36"/>
    </row>
    <row r="114" spans="1:13" ht="21.75" customHeight="1">
      <c r="A114" s="103"/>
      <c r="B114" s="102"/>
      <c r="C114" s="154"/>
      <c r="D114" s="102"/>
      <c r="E114" s="5">
        <v>2013</v>
      </c>
      <c r="F114" s="23">
        <v>8.1</v>
      </c>
      <c r="G114" s="23"/>
      <c r="H114" s="23"/>
      <c r="I114" s="23">
        <v>8.1</v>
      </c>
      <c r="J114" s="3"/>
      <c r="K114" s="3"/>
      <c r="L114" s="3"/>
      <c r="M114" s="36"/>
    </row>
    <row r="115" spans="1:13" ht="28.5" customHeight="1">
      <c r="A115" s="103"/>
      <c r="B115" s="102"/>
      <c r="C115" s="154"/>
      <c r="D115" s="102"/>
      <c r="E115" s="6" t="s">
        <v>124</v>
      </c>
      <c r="F115" s="23">
        <f>F113+F114</f>
        <v>24.310000000000002</v>
      </c>
      <c r="G115" s="23"/>
      <c r="H115" s="23"/>
      <c r="I115" s="23">
        <f>I113+I114</f>
        <v>24.310000000000002</v>
      </c>
      <c r="J115" s="3"/>
      <c r="K115" s="3"/>
      <c r="L115" s="3"/>
      <c r="M115" s="36"/>
    </row>
    <row r="116" spans="1:13" ht="272.25" customHeight="1">
      <c r="A116" s="103"/>
      <c r="B116" s="102"/>
      <c r="C116" s="155"/>
      <c r="D116" s="102"/>
      <c r="E116" s="7"/>
      <c r="F116" s="7"/>
      <c r="G116" s="7"/>
      <c r="H116" s="7"/>
      <c r="I116" s="7"/>
      <c r="J116" s="3"/>
      <c r="K116" s="3"/>
      <c r="L116" s="3"/>
      <c r="M116" s="36"/>
    </row>
    <row r="117" spans="1:13" ht="13.5" customHeight="1">
      <c r="A117" s="75" t="s">
        <v>224</v>
      </c>
      <c r="B117" s="75"/>
      <c r="C117" s="143"/>
      <c r="D117" s="143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1:13" ht="60">
      <c r="A118" s="96" t="s">
        <v>264</v>
      </c>
      <c r="B118" s="144" t="s">
        <v>226</v>
      </c>
      <c r="C118" s="64" t="s">
        <v>227</v>
      </c>
      <c r="D118" s="63" t="s">
        <v>243</v>
      </c>
      <c r="E118" s="145" t="s">
        <v>141</v>
      </c>
      <c r="F118" s="69">
        <v>0.1</v>
      </c>
      <c r="G118" s="69"/>
      <c r="H118" s="69"/>
      <c r="I118" s="69">
        <v>0.1</v>
      </c>
      <c r="J118" s="98"/>
      <c r="K118" s="98"/>
      <c r="L118" s="98"/>
      <c r="M118" s="76"/>
    </row>
    <row r="119" spans="1:13" ht="60">
      <c r="A119" s="96"/>
      <c r="B119" s="144"/>
      <c r="C119" s="64" t="s">
        <v>236</v>
      </c>
      <c r="D119" s="63" t="s">
        <v>244</v>
      </c>
      <c r="E119" s="145"/>
      <c r="F119" s="69"/>
      <c r="G119" s="69"/>
      <c r="H119" s="69"/>
      <c r="I119" s="69"/>
      <c r="J119" s="98"/>
      <c r="K119" s="98"/>
      <c r="L119" s="98"/>
      <c r="M119" s="76"/>
    </row>
    <row r="120" spans="1:13" ht="102.75" customHeight="1">
      <c r="A120" s="96"/>
      <c r="B120" s="144"/>
      <c r="C120" s="64" t="s">
        <v>315</v>
      </c>
      <c r="D120" s="63" t="s">
        <v>245</v>
      </c>
      <c r="E120" s="145"/>
      <c r="F120" s="69"/>
      <c r="G120" s="69"/>
      <c r="H120" s="69"/>
      <c r="I120" s="69"/>
      <c r="J120" s="98"/>
      <c r="K120" s="98"/>
      <c r="L120" s="98"/>
      <c r="M120" s="76"/>
    </row>
    <row r="121" spans="1:13" ht="36">
      <c r="A121" s="96"/>
      <c r="B121" s="144"/>
      <c r="C121" s="64" t="s">
        <v>237</v>
      </c>
      <c r="D121" s="63" t="s">
        <v>246</v>
      </c>
      <c r="E121" s="145"/>
      <c r="F121" s="69"/>
      <c r="G121" s="69"/>
      <c r="H121" s="69"/>
      <c r="I121" s="69"/>
      <c r="J121" s="98"/>
      <c r="K121" s="98"/>
      <c r="L121" s="98"/>
      <c r="M121" s="76"/>
    </row>
    <row r="122" spans="1:13" ht="20.25" customHeight="1">
      <c r="A122" s="96"/>
      <c r="B122" s="144"/>
      <c r="C122" s="121" t="s">
        <v>242</v>
      </c>
      <c r="D122" s="63"/>
      <c r="E122" s="62" t="s">
        <v>156</v>
      </c>
      <c r="F122" s="26">
        <v>10.51</v>
      </c>
      <c r="G122" s="26"/>
      <c r="H122" s="26"/>
      <c r="I122" s="26">
        <v>10.51</v>
      </c>
      <c r="J122" s="3"/>
      <c r="K122" s="3"/>
      <c r="L122" s="3"/>
      <c r="M122" s="36"/>
    </row>
    <row r="123" spans="1:13" ht="27.75" customHeight="1">
      <c r="A123" s="96"/>
      <c r="B123" s="144"/>
      <c r="C123" s="122"/>
      <c r="D123" s="65"/>
      <c r="E123" s="57" t="s">
        <v>124</v>
      </c>
      <c r="F123" s="45">
        <v>10.61</v>
      </c>
      <c r="G123" s="45"/>
      <c r="H123" s="45"/>
      <c r="I123" s="45">
        <v>10.61</v>
      </c>
      <c r="J123" s="3"/>
      <c r="K123" s="3"/>
      <c r="L123" s="3"/>
      <c r="M123" s="46"/>
    </row>
    <row r="124" spans="1:13" ht="163.5" customHeight="1">
      <c r="A124" s="96" t="s">
        <v>271</v>
      </c>
      <c r="B124" s="97" t="s">
        <v>248</v>
      </c>
      <c r="C124" s="114" t="s">
        <v>249</v>
      </c>
      <c r="D124" s="114" t="s">
        <v>250</v>
      </c>
      <c r="E124" s="96" t="s">
        <v>141</v>
      </c>
      <c r="F124" s="69">
        <v>3.9</v>
      </c>
      <c r="G124" s="69"/>
      <c r="H124" s="69"/>
      <c r="I124" s="69">
        <v>3.9</v>
      </c>
      <c r="J124" s="98"/>
      <c r="K124" s="98"/>
      <c r="L124" s="98"/>
      <c r="M124" s="76"/>
    </row>
    <row r="125" spans="1:13" ht="12.75" hidden="1">
      <c r="A125" s="96"/>
      <c r="B125" s="97"/>
      <c r="C125" s="98"/>
      <c r="D125" s="98"/>
      <c r="E125" s="96"/>
      <c r="F125" s="69"/>
      <c r="G125" s="69"/>
      <c r="H125" s="69"/>
      <c r="I125" s="69"/>
      <c r="J125" s="98"/>
      <c r="K125" s="98"/>
      <c r="L125" s="98"/>
      <c r="M125" s="76"/>
    </row>
    <row r="126" spans="1:13" ht="84">
      <c r="A126" s="96" t="s">
        <v>275</v>
      </c>
      <c r="B126" s="97" t="s">
        <v>252</v>
      </c>
      <c r="C126" s="3" t="s">
        <v>253</v>
      </c>
      <c r="D126" s="3" t="s">
        <v>259</v>
      </c>
      <c r="E126" s="44" t="s">
        <v>156</v>
      </c>
      <c r="F126" s="26">
        <v>8.04</v>
      </c>
      <c r="G126" s="26"/>
      <c r="H126" s="26"/>
      <c r="I126" s="26">
        <v>8.04</v>
      </c>
      <c r="J126" s="3"/>
      <c r="K126" s="3"/>
      <c r="L126" s="3"/>
      <c r="M126" s="36"/>
    </row>
    <row r="127" spans="1:13" ht="36">
      <c r="A127" s="96"/>
      <c r="B127" s="97"/>
      <c r="C127" s="3" t="s">
        <v>254</v>
      </c>
      <c r="D127" s="3" t="s">
        <v>260</v>
      </c>
      <c r="E127" s="5" t="s">
        <v>157</v>
      </c>
      <c r="F127" s="35">
        <v>4.72</v>
      </c>
      <c r="G127" s="35"/>
      <c r="H127" s="35"/>
      <c r="I127" s="35">
        <v>4.72</v>
      </c>
      <c r="J127" s="3"/>
      <c r="K127" s="3"/>
      <c r="L127" s="3"/>
      <c r="M127" s="36"/>
    </row>
    <row r="128" spans="1:13" ht="48">
      <c r="A128" s="96"/>
      <c r="B128" s="97"/>
      <c r="C128" s="3" t="s">
        <v>255</v>
      </c>
      <c r="D128" s="3" t="s">
        <v>261</v>
      </c>
      <c r="E128" s="5" t="s">
        <v>118</v>
      </c>
      <c r="F128" s="35">
        <v>4.9</v>
      </c>
      <c r="G128" s="35"/>
      <c r="H128" s="35"/>
      <c r="I128" s="35">
        <v>4.9</v>
      </c>
      <c r="J128" s="3"/>
      <c r="K128" s="3"/>
      <c r="L128" s="3"/>
      <c r="M128" s="36"/>
    </row>
    <row r="129" spans="1:13" ht="72">
      <c r="A129" s="96"/>
      <c r="B129" s="97"/>
      <c r="C129" s="3" t="s">
        <v>256</v>
      </c>
      <c r="D129" s="3" t="s">
        <v>262</v>
      </c>
      <c r="E129" s="5" t="s">
        <v>121</v>
      </c>
      <c r="F129" s="35">
        <v>5.3</v>
      </c>
      <c r="G129" s="35"/>
      <c r="H129" s="35"/>
      <c r="I129" s="35">
        <v>5.3</v>
      </c>
      <c r="J129" s="3"/>
      <c r="K129" s="3"/>
      <c r="L129" s="3"/>
      <c r="M129" s="36"/>
    </row>
    <row r="130" spans="1:13" ht="36">
      <c r="A130" s="96"/>
      <c r="B130" s="97"/>
      <c r="C130" s="3" t="s">
        <v>257</v>
      </c>
      <c r="D130" s="3" t="s">
        <v>263</v>
      </c>
      <c r="E130" s="5" t="s">
        <v>168</v>
      </c>
      <c r="F130" s="35">
        <v>5.6</v>
      </c>
      <c r="G130" s="35"/>
      <c r="H130" s="35"/>
      <c r="I130" s="35">
        <v>5.6</v>
      </c>
      <c r="J130" s="3"/>
      <c r="K130" s="3"/>
      <c r="L130" s="3"/>
      <c r="M130" s="36"/>
    </row>
    <row r="131" spans="1:13" ht="48">
      <c r="A131" s="96"/>
      <c r="B131" s="97"/>
      <c r="C131" s="3" t="s">
        <v>258</v>
      </c>
      <c r="D131" s="21"/>
      <c r="E131" s="6" t="s">
        <v>124</v>
      </c>
      <c r="F131" s="47">
        <f>F126+F127+F128+F129+F130</f>
        <v>28.559999999999995</v>
      </c>
      <c r="G131" s="47"/>
      <c r="H131" s="47"/>
      <c r="I131" s="47">
        <f>I126+I127+I128+I129+I130</f>
        <v>28.559999999999995</v>
      </c>
      <c r="J131" s="3"/>
      <c r="K131" s="3"/>
      <c r="L131" s="3"/>
      <c r="M131" s="36"/>
    </row>
    <row r="132" spans="1:13" ht="12.75">
      <c r="A132" s="96" t="s">
        <v>279</v>
      </c>
      <c r="B132" s="97" t="s">
        <v>265</v>
      </c>
      <c r="C132" s="3" t="s">
        <v>266</v>
      </c>
      <c r="D132" s="98" t="s">
        <v>269</v>
      </c>
      <c r="E132" s="96" t="s">
        <v>141</v>
      </c>
      <c r="F132" s="70" t="s">
        <v>270</v>
      </c>
      <c r="G132" s="70"/>
      <c r="H132" s="70" t="s">
        <v>270</v>
      </c>
      <c r="I132" s="70"/>
      <c r="J132" s="98"/>
      <c r="K132" s="98"/>
      <c r="L132" s="98"/>
      <c r="M132" s="76"/>
    </row>
    <row r="133" spans="1:13" ht="24">
      <c r="A133" s="96"/>
      <c r="B133" s="97"/>
      <c r="C133" s="3" t="s">
        <v>267</v>
      </c>
      <c r="D133" s="98"/>
      <c r="E133" s="96"/>
      <c r="F133" s="70"/>
      <c r="G133" s="70"/>
      <c r="H133" s="70"/>
      <c r="I133" s="70"/>
      <c r="J133" s="98"/>
      <c r="K133" s="98"/>
      <c r="L133" s="98"/>
      <c r="M133" s="76"/>
    </row>
    <row r="134" spans="1:13" ht="75.75" customHeight="1">
      <c r="A134" s="96"/>
      <c r="B134" s="97"/>
      <c r="C134" s="3" t="s">
        <v>268</v>
      </c>
      <c r="D134" s="98"/>
      <c r="E134" s="96"/>
      <c r="F134" s="70"/>
      <c r="G134" s="70"/>
      <c r="H134" s="70"/>
      <c r="I134" s="70"/>
      <c r="J134" s="98"/>
      <c r="K134" s="98"/>
      <c r="L134" s="98"/>
      <c r="M134" s="76"/>
    </row>
    <row r="135" spans="1:13" ht="48">
      <c r="A135" s="5" t="s">
        <v>285</v>
      </c>
      <c r="B135" s="2" t="s">
        <v>272</v>
      </c>
      <c r="C135" s="3" t="s">
        <v>273</v>
      </c>
      <c r="D135" s="3" t="s">
        <v>274</v>
      </c>
      <c r="E135" s="5" t="s">
        <v>141</v>
      </c>
      <c r="F135" s="26">
        <v>0.1</v>
      </c>
      <c r="G135" s="26"/>
      <c r="H135" s="26">
        <v>0.1</v>
      </c>
      <c r="I135" s="3"/>
      <c r="J135" s="3"/>
      <c r="K135" s="3"/>
      <c r="L135" s="3"/>
      <c r="M135" s="36"/>
    </row>
    <row r="136" spans="1:13" ht="75.75" customHeight="1">
      <c r="A136" s="5" t="s">
        <v>289</v>
      </c>
      <c r="B136" s="2" t="s">
        <v>276</v>
      </c>
      <c r="C136" s="3" t="s">
        <v>277</v>
      </c>
      <c r="D136" s="3" t="s">
        <v>278</v>
      </c>
      <c r="E136" s="44">
        <v>2010</v>
      </c>
      <c r="F136" s="26">
        <v>0.097</v>
      </c>
      <c r="G136" s="26">
        <v>0.097</v>
      </c>
      <c r="H136" s="48"/>
      <c r="I136" s="3"/>
      <c r="J136" s="3"/>
      <c r="K136" s="3"/>
      <c r="L136" s="3"/>
      <c r="M136" s="36"/>
    </row>
    <row r="137" spans="1:13" ht="96">
      <c r="A137" s="96" t="s">
        <v>291</v>
      </c>
      <c r="B137" s="97" t="s">
        <v>280</v>
      </c>
      <c r="C137" s="98" t="s">
        <v>281</v>
      </c>
      <c r="D137" s="3" t="s">
        <v>282</v>
      </c>
      <c r="E137" s="96" t="s">
        <v>141</v>
      </c>
      <c r="F137" s="69">
        <f>G137+H137</f>
        <v>0.128</v>
      </c>
      <c r="G137" s="69"/>
      <c r="H137" s="69">
        <v>0.128</v>
      </c>
      <c r="I137" s="98"/>
      <c r="J137" s="98"/>
      <c r="K137" s="98"/>
      <c r="L137" s="98"/>
      <c r="M137" s="76"/>
    </row>
    <row r="138" spans="1:13" ht="84">
      <c r="A138" s="96"/>
      <c r="B138" s="97"/>
      <c r="C138" s="98"/>
      <c r="D138" s="3" t="s">
        <v>283</v>
      </c>
      <c r="E138" s="96"/>
      <c r="F138" s="69"/>
      <c r="G138" s="69"/>
      <c r="H138" s="69"/>
      <c r="I138" s="98"/>
      <c r="J138" s="98"/>
      <c r="K138" s="98"/>
      <c r="L138" s="98"/>
      <c r="M138" s="76"/>
    </row>
    <row r="139" spans="1:13" ht="13.5" customHeight="1">
      <c r="A139" s="75" t="s">
        <v>284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</row>
    <row r="140" spans="1:13" ht="101.25" customHeight="1">
      <c r="A140" s="96" t="s">
        <v>297</v>
      </c>
      <c r="B140" s="77" t="s">
        <v>318</v>
      </c>
      <c r="C140" s="3" t="s">
        <v>286</v>
      </c>
      <c r="D140" s="3" t="s">
        <v>287</v>
      </c>
      <c r="E140" s="96">
        <v>2010</v>
      </c>
      <c r="F140" s="69">
        <f>G140+H140+I140</f>
        <v>1.2</v>
      </c>
      <c r="G140" s="69"/>
      <c r="H140" s="69"/>
      <c r="I140" s="69">
        <v>1.2</v>
      </c>
      <c r="J140" s="70"/>
      <c r="K140" s="98"/>
      <c r="L140" s="98"/>
      <c r="M140" s="98"/>
    </row>
    <row r="141" spans="1:13" ht="25.5" customHeight="1">
      <c r="A141" s="96"/>
      <c r="B141" s="78"/>
      <c r="C141" s="98" t="s">
        <v>316</v>
      </c>
      <c r="D141" s="98" t="s">
        <v>288</v>
      </c>
      <c r="E141" s="96"/>
      <c r="F141" s="69"/>
      <c r="G141" s="69"/>
      <c r="H141" s="69"/>
      <c r="I141" s="69"/>
      <c r="J141" s="70"/>
      <c r="K141" s="98"/>
      <c r="L141" s="98"/>
      <c r="M141" s="98"/>
    </row>
    <row r="142" spans="1:13" ht="24.75" customHeight="1">
      <c r="A142" s="96"/>
      <c r="B142" s="78"/>
      <c r="C142" s="102"/>
      <c r="D142" s="102"/>
      <c r="E142" s="5" t="s">
        <v>156</v>
      </c>
      <c r="F142" s="26">
        <v>1.2</v>
      </c>
      <c r="G142" s="26"/>
      <c r="H142" s="26"/>
      <c r="I142" s="26">
        <v>1.2</v>
      </c>
      <c r="J142" s="3"/>
      <c r="K142" s="3"/>
      <c r="L142" s="3"/>
      <c r="M142" s="36"/>
    </row>
    <row r="143" spans="1:13" ht="252.75" customHeight="1">
      <c r="A143" s="96"/>
      <c r="B143" s="68"/>
      <c r="C143" s="102"/>
      <c r="D143" s="102"/>
      <c r="E143" s="6" t="s">
        <v>124</v>
      </c>
      <c r="F143" s="45">
        <f>F140+F142</f>
        <v>2.4</v>
      </c>
      <c r="G143" s="26"/>
      <c r="H143" s="26"/>
      <c r="I143" s="45">
        <f>I140+I142</f>
        <v>2.4</v>
      </c>
      <c r="J143" s="3"/>
      <c r="K143" s="3"/>
      <c r="L143" s="3"/>
      <c r="M143" s="36"/>
    </row>
    <row r="144" spans="1:13" ht="22.5" customHeight="1">
      <c r="A144" s="142" t="s">
        <v>301</v>
      </c>
      <c r="B144" s="100" t="s">
        <v>109</v>
      </c>
      <c r="C144" s="115" t="s">
        <v>312</v>
      </c>
      <c r="D144" s="98" t="s">
        <v>290</v>
      </c>
      <c r="E144" s="5" t="s">
        <v>68</v>
      </c>
      <c r="F144" s="26">
        <f>H144+I144</f>
        <v>25.59</v>
      </c>
      <c r="G144" s="26"/>
      <c r="H144" s="26">
        <f>13.89+9.72</f>
        <v>23.61</v>
      </c>
      <c r="I144" s="26">
        <f>1.12+0.86</f>
        <v>1.98</v>
      </c>
      <c r="J144" s="5"/>
      <c r="K144" s="5"/>
      <c r="L144" s="5"/>
      <c r="M144" s="36"/>
    </row>
    <row r="145" spans="1:13" ht="21" customHeight="1">
      <c r="A145" s="142"/>
      <c r="B145" s="100"/>
      <c r="C145" s="116"/>
      <c r="D145" s="102"/>
      <c r="E145" s="5">
        <v>2013</v>
      </c>
      <c r="F145" s="26">
        <f>H145+I145</f>
        <v>10.43</v>
      </c>
      <c r="G145" s="26"/>
      <c r="H145" s="26">
        <v>9.61</v>
      </c>
      <c r="I145" s="26">
        <v>0.82</v>
      </c>
      <c r="J145" s="5"/>
      <c r="K145" s="5"/>
      <c r="L145" s="5"/>
      <c r="M145" s="36"/>
    </row>
    <row r="146" spans="1:13" ht="94.5" customHeight="1">
      <c r="A146" s="142"/>
      <c r="B146" s="100"/>
      <c r="C146" s="117"/>
      <c r="D146" s="102"/>
      <c r="E146" s="6" t="s">
        <v>124</v>
      </c>
      <c r="F146" s="45">
        <f>H146+I146</f>
        <v>36.019999999999996</v>
      </c>
      <c r="G146" s="45"/>
      <c r="H146" s="45">
        <f>H144+H145</f>
        <v>33.22</v>
      </c>
      <c r="I146" s="45">
        <f>I144+I145</f>
        <v>2.8</v>
      </c>
      <c r="J146" s="5"/>
      <c r="K146" s="5"/>
      <c r="L146" s="5"/>
      <c r="M146" s="36"/>
    </row>
    <row r="147" spans="1:13" ht="13.5" customHeight="1">
      <c r="A147" s="85" t="s">
        <v>75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ht="51" customHeight="1">
      <c r="A148" s="96" t="s">
        <v>304</v>
      </c>
      <c r="B148" s="97" t="s">
        <v>107</v>
      </c>
      <c r="C148" s="98" t="s">
        <v>292</v>
      </c>
      <c r="D148" s="3" t="s">
        <v>293</v>
      </c>
      <c r="E148" s="36" t="s">
        <v>141</v>
      </c>
      <c r="F148" s="49" t="s">
        <v>295</v>
      </c>
      <c r="G148" s="49"/>
      <c r="H148" s="49"/>
      <c r="I148" s="49" t="s">
        <v>295</v>
      </c>
      <c r="J148" s="3"/>
      <c r="K148" s="3"/>
      <c r="L148" s="3"/>
      <c r="M148" s="36"/>
    </row>
    <row r="149" spans="1:13" ht="34.5" customHeight="1">
      <c r="A149" s="96"/>
      <c r="B149" s="97"/>
      <c r="C149" s="98"/>
      <c r="D149" s="3" t="s">
        <v>294</v>
      </c>
      <c r="E149" s="36" t="s">
        <v>68</v>
      </c>
      <c r="F149" s="49">
        <v>45.59</v>
      </c>
      <c r="G149" s="49"/>
      <c r="H149" s="49"/>
      <c r="I149" s="49">
        <v>45.59</v>
      </c>
      <c r="J149" s="3"/>
      <c r="K149" s="3"/>
      <c r="L149" s="3"/>
      <c r="M149" s="36"/>
    </row>
    <row r="150" spans="1:13" ht="90" customHeight="1">
      <c r="A150" s="96"/>
      <c r="B150" s="97"/>
      <c r="C150" s="98"/>
      <c r="D150" s="21"/>
      <c r="E150" s="6" t="s">
        <v>124</v>
      </c>
      <c r="F150" s="33">
        <f>F148+F149</f>
        <v>46.050000000000004</v>
      </c>
      <c r="G150" s="50"/>
      <c r="H150" s="50"/>
      <c r="I150" s="33">
        <f>I148+I149</f>
        <v>46.050000000000004</v>
      </c>
      <c r="J150" s="3"/>
      <c r="K150" s="3"/>
      <c r="L150" s="3"/>
      <c r="M150" s="36"/>
    </row>
    <row r="151" spans="1:13" ht="13.5" customHeight="1">
      <c r="A151" s="85" t="s">
        <v>296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</row>
    <row r="152" spans="1:13" ht="21" customHeight="1">
      <c r="A152" s="96" t="s">
        <v>331</v>
      </c>
      <c r="B152" s="97" t="s">
        <v>298</v>
      </c>
      <c r="C152" s="98" t="s">
        <v>299</v>
      </c>
      <c r="D152" s="141"/>
      <c r="E152" s="36" t="s">
        <v>141</v>
      </c>
      <c r="F152" s="51">
        <f>G152+H152</f>
        <v>19.09</v>
      </c>
      <c r="G152" s="51"/>
      <c r="H152" s="51">
        <v>19.09</v>
      </c>
      <c r="I152" s="26"/>
      <c r="J152" s="26"/>
      <c r="K152" s="26"/>
      <c r="L152" s="26"/>
      <c r="M152" s="36"/>
    </row>
    <row r="153" spans="1:13" ht="12.75">
      <c r="A153" s="96"/>
      <c r="B153" s="97"/>
      <c r="C153" s="98"/>
      <c r="D153" s="141"/>
      <c r="E153" s="5" t="s">
        <v>156</v>
      </c>
      <c r="F153" s="51">
        <f>G153+H153</f>
        <v>377.32</v>
      </c>
      <c r="G153" s="26"/>
      <c r="H153" s="26">
        <v>377.32</v>
      </c>
      <c r="I153" s="26"/>
      <c r="J153" s="26"/>
      <c r="K153" s="26"/>
      <c r="L153" s="26"/>
      <c r="M153" s="36"/>
    </row>
    <row r="154" spans="1:13" ht="29.25" customHeight="1">
      <c r="A154" s="96"/>
      <c r="B154" s="97"/>
      <c r="C154" s="98"/>
      <c r="D154" s="141"/>
      <c r="E154" s="6" t="s">
        <v>124</v>
      </c>
      <c r="F154" s="26">
        <f>F152+F153</f>
        <v>396.40999999999997</v>
      </c>
      <c r="G154" s="26"/>
      <c r="H154" s="26">
        <f>H152+H153</f>
        <v>396.40999999999997</v>
      </c>
      <c r="I154" s="26"/>
      <c r="J154" s="26"/>
      <c r="K154" s="26"/>
      <c r="L154" s="26"/>
      <c r="M154" s="36"/>
    </row>
    <row r="155" spans="1:13" ht="15.75" customHeight="1">
      <c r="A155" s="96"/>
      <c r="B155" s="97"/>
      <c r="C155" s="98" t="s">
        <v>300</v>
      </c>
      <c r="D155" s="141"/>
      <c r="E155" s="36" t="s">
        <v>141</v>
      </c>
      <c r="F155" s="51">
        <f>G155+H155</f>
        <v>581.28</v>
      </c>
      <c r="G155" s="51"/>
      <c r="H155" s="51">
        <v>581.28</v>
      </c>
      <c r="I155" s="26"/>
      <c r="J155" s="26"/>
      <c r="K155" s="26"/>
      <c r="L155" s="26"/>
      <c r="M155" s="36"/>
    </row>
    <row r="156" spans="1:13" ht="12.75">
      <c r="A156" s="96"/>
      <c r="B156" s="97"/>
      <c r="C156" s="98"/>
      <c r="D156" s="141"/>
      <c r="E156" s="36" t="s">
        <v>156</v>
      </c>
      <c r="F156" s="51">
        <v>0</v>
      </c>
      <c r="G156" s="51"/>
      <c r="H156" s="51">
        <v>0</v>
      </c>
      <c r="I156" s="26"/>
      <c r="J156" s="26"/>
      <c r="K156" s="26"/>
      <c r="L156" s="26"/>
      <c r="M156" s="36"/>
    </row>
    <row r="157" spans="1:13" ht="47.25" customHeight="1">
      <c r="A157" s="96"/>
      <c r="B157" s="97"/>
      <c r="C157" s="98"/>
      <c r="D157" s="141"/>
      <c r="E157" s="6" t="s">
        <v>124</v>
      </c>
      <c r="F157" s="26">
        <f>F155+F156</f>
        <v>581.28</v>
      </c>
      <c r="G157" s="26"/>
      <c r="H157" s="26">
        <f>H155+H156</f>
        <v>581.28</v>
      </c>
      <c r="I157" s="26"/>
      <c r="J157" s="26"/>
      <c r="K157" s="26"/>
      <c r="L157" s="26"/>
      <c r="M157" s="36"/>
    </row>
    <row r="158" spans="1:13" ht="21" customHeight="1">
      <c r="A158" s="96" t="s">
        <v>337</v>
      </c>
      <c r="B158" s="97" t="s">
        <v>108</v>
      </c>
      <c r="C158" s="98"/>
      <c r="D158" s="98" t="s">
        <v>302</v>
      </c>
      <c r="E158" s="36" t="s">
        <v>68</v>
      </c>
      <c r="F158" s="51">
        <f>H158+I158+K158</f>
        <v>244.28</v>
      </c>
      <c r="G158" s="51"/>
      <c r="H158" s="51"/>
      <c r="I158" s="51">
        <v>39.28</v>
      </c>
      <c r="J158" s="26"/>
      <c r="K158" s="51">
        <v>205</v>
      </c>
      <c r="L158" s="26"/>
      <c r="M158" s="36"/>
    </row>
    <row r="159" spans="1:13" ht="12.75">
      <c r="A159" s="96"/>
      <c r="B159" s="97"/>
      <c r="C159" s="98"/>
      <c r="D159" s="98"/>
      <c r="E159" s="36" t="s">
        <v>130</v>
      </c>
      <c r="F159" s="51">
        <f>H159+I159+K159</f>
        <v>145.51</v>
      </c>
      <c r="G159" s="51"/>
      <c r="H159" s="51"/>
      <c r="I159" s="51">
        <v>100.51</v>
      </c>
      <c r="J159" s="26"/>
      <c r="K159" s="26">
        <v>45</v>
      </c>
      <c r="L159" s="26"/>
      <c r="M159" s="36"/>
    </row>
    <row r="160" spans="1:13" ht="92.25" customHeight="1">
      <c r="A160" s="96"/>
      <c r="B160" s="97"/>
      <c r="C160" s="98"/>
      <c r="D160" s="98"/>
      <c r="E160" s="6" t="s">
        <v>124</v>
      </c>
      <c r="F160" s="45">
        <f>F158+F159</f>
        <v>389.78999999999996</v>
      </c>
      <c r="G160" s="45"/>
      <c r="H160" s="45"/>
      <c r="I160" s="45">
        <f>I158+I159</f>
        <v>139.79000000000002</v>
      </c>
      <c r="J160" s="26"/>
      <c r="K160" s="45">
        <f>K158+K159</f>
        <v>250</v>
      </c>
      <c r="L160" s="26"/>
      <c r="M160" s="36"/>
    </row>
    <row r="161" spans="1:13" ht="21.75" customHeight="1">
      <c r="A161" s="85" t="s">
        <v>303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</row>
    <row r="162" spans="1:13" ht="111.75" customHeight="1">
      <c r="A162" s="91" t="s">
        <v>6</v>
      </c>
      <c r="B162" s="146" t="s">
        <v>319</v>
      </c>
      <c r="C162" s="98" t="s">
        <v>323</v>
      </c>
      <c r="D162" s="3" t="s">
        <v>324</v>
      </c>
      <c r="E162" s="91" t="s">
        <v>141</v>
      </c>
      <c r="F162" s="91">
        <f>H162+I162</f>
        <v>27.41</v>
      </c>
      <c r="G162" s="91"/>
      <c r="H162" s="91">
        <v>26.66</v>
      </c>
      <c r="I162" s="91" t="s">
        <v>94</v>
      </c>
      <c r="J162" s="91"/>
      <c r="K162" s="91"/>
      <c r="L162" s="91"/>
      <c r="M162" s="76"/>
    </row>
    <row r="163" spans="1:13" ht="48">
      <c r="A163" s="92"/>
      <c r="B163" s="147"/>
      <c r="C163" s="98"/>
      <c r="D163" s="3" t="s">
        <v>325</v>
      </c>
      <c r="E163" s="92"/>
      <c r="F163" s="92"/>
      <c r="G163" s="92"/>
      <c r="H163" s="92"/>
      <c r="I163" s="92"/>
      <c r="J163" s="92"/>
      <c r="K163" s="92"/>
      <c r="L163" s="92"/>
      <c r="M163" s="76"/>
    </row>
    <row r="164" spans="1:13" ht="74.25" customHeight="1">
      <c r="A164" s="92"/>
      <c r="B164" s="147" t="s">
        <v>320</v>
      </c>
      <c r="C164" s="98"/>
      <c r="D164" s="3" t="s">
        <v>326</v>
      </c>
      <c r="E164" s="22">
        <v>2011</v>
      </c>
      <c r="F164" s="55">
        <v>0.5</v>
      </c>
      <c r="G164" s="55"/>
      <c r="H164" s="55"/>
      <c r="I164" s="55">
        <v>0.5</v>
      </c>
      <c r="J164" s="55"/>
      <c r="K164" s="55"/>
      <c r="L164" s="55"/>
      <c r="M164" s="76"/>
    </row>
    <row r="165" spans="1:13" ht="96">
      <c r="A165" s="92"/>
      <c r="B165" s="147"/>
      <c r="C165" s="98"/>
      <c r="D165" s="3" t="s">
        <v>327</v>
      </c>
      <c r="E165" s="5">
        <v>2012</v>
      </c>
      <c r="F165" s="26">
        <v>1</v>
      </c>
      <c r="G165" s="26"/>
      <c r="H165" s="26"/>
      <c r="I165" s="26">
        <v>1</v>
      </c>
      <c r="J165" s="3"/>
      <c r="K165" s="3"/>
      <c r="L165" s="3"/>
      <c r="M165" s="36"/>
    </row>
    <row r="166" spans="1:13" ht="36">
      <c r="A166" s="92"/>
      <c r="B166" s="147"/>
      <c r="C166" s="98"/>
      <c r="D166" s="3" t="s">
        <v>328</v>
      </c>
      <c r="E166" s="5" t="s">
        <v>130</v>
      </c>
      <c r="F166" s="26">
        <v>3.9</v>
      </c>
      <c r="G166" s="26"/>
      <c r="H166" s="26"/>
      <c r="I166" s="26">
        <v>3.9</v>
      </c>
      <c r="J166" s="3"/>
      <c r="K166" s="3"/>
      <c r="L166" s="3"/>
      <c r="M166" s="36"/>
    </row>
    <row r="167" spans="1:13" ht="36">
      <c r="A167" s="93"/>
      <c r="B167" s="149"/>
      <c r="C167" s="98"/>
      <c r="D167" s="3" t="s">
        <v>329</v>
      </c>
      <c r="E167" s="6" t="s">
        <v>124</v>
      </c>
      <c r="F167" s="45">
        <f>F162+F164+F165+F166</f>
        <v>32.81</v>
      </c>
      <c r="G167" s="45"/>
      <c r="H167" s="45">
        <f>H162+H164+H165+H166</f>
        <v>26.66</v>
      </c>
      <c r="I167" s="45">
        <f>I162+I164+I165+I166</f>
        <v>6.15</v>
      </c>
      <c r="J167" s="3"/>
      <c r="K167" s="3"/>
      <c r="L167" s="3"/>
      <c r="M167" s="36"/>
    </row>
    <row r="168" spans="1:13" ht="13.5" customHeight="1">
      <c r="A168" s="85" t="s">
        <v>330</v>
      </c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</row>
    <row r="169" spans="1:13" ht="120">
      <c r="A169" s="96" t="s">
        <v>12</v>
      </c>
      <c r="B169" s="2" t="s">
        <v>321</v>
      </c>
      <c r="C169" s="3" t="s">
        <v>317</v>
      </c>
      <c r="D169" s="3" t="s">
        <v>332</v>
      </c>
      <c r="E169" s="5" t="s">
        <v>141</v>
      </c>
      <c r="F169" s="26">
        <f>H169+I169</f>
        <v>1.42</v>
      </c>
      <c r="G169" s="26"/>
      <c r="H169" s="26">
        <f>0.58+0.15</f>
        <v>0.73</v>
      </c>
      <c r="I169" s="26" t="s">
        <v>336</v>
      </c>
      <c r="J169" s="25"/>
      <c r="K169" s="25"/>
      <c r="L169" s="25"/>
      <c r="M169" s="36"/>
    </row>
    <row r="170" spans="1:13" ht="84">
      <c r="A170" s="96"/>
      <c r="B170" s="146" t="s">
        <v>322</v>
      </c>
      <c r="C170" s="91"/>
      <c r="D170" s="3" t="s">
        <v>333</v>
      </c>
      <c r="E170" s="5" t="s">
        <v>68</v>
      </c>
      <c r="F170" s="26">
        <f>H170+I170</f>
        <v>3.8</v>
      </c>
      <c r="G170" s="26"/>
      <c r="H170" s="26">
        <f>0.5+1.4</f>
        <v>1.9</v>
      </c>
      <c r="I170" s="26">
        <f>0.5+1.4</f>
        <v>1.9</v>
      </c>
      <c r="J170" s="25"/>
      <c r="K170" s="25"/>
      <c r="L170" s="25"/>
      <c r="M170" s="36"/>
    </row>
    <row r="171" spans="1:13" ht="132">
      <c r="A171" s="96"/>
      <c r="B171" s="147"/>
      <c r="C171" s="92"/>
      <c r="D171" s="54" t="s">
        <v>334</v>
      </c>
      <c r="E171" s="5" t="s">
        <v>130</v>
      </c>
      <c r="F171" s="26">
        <f>H171+I171</f>
        <v>9.8</v>
      </c>
      <c r="G171" s="26"/>
      <c r="H171" s="26">
        <f>1.5+1.6+1.8</f>
        <v>4.9</v>
      </c>
      <c r="I171" s="26">
        <f>1.5+1.6+1.8</f>
        <v>4.9</v>
      </c>
      <c r="J171" s="25"/>
      <c r="K171" s="25"/>
      <c r="L171" s="25"/>
      <c r="M171" s="36"/>
    </row>
    <row r="172" spans="1:13" ht="12.75">
      <c r="A172" s="96"/>
      <c r="B172" s="56"/>
      <c r="C172" s="148"/>
      <c r="D172" s="59"/>
      <c r="E172" s="57" t="s">
        <v>124</v>
      </c>
      <c r="F172" s="24">
        <f>F169+F170+F171</f>
        <v>15.02</v>
      </c>
      <c r="G172" s="33"/>
      <c r="H172" s="24">
        <f>H169+H170+H171</f>
        <v>7.53</v>
      </c>
      <c r="I172" s="24">
        <f>I169+I170+I171</f>
        <v>7.49</v>
      </c>
      <c r="J172" s="3"/>
      <c r="K172" s="3"/>
      <c r="L172" s="3"/>
      <c r="M172" s="36"/>
    </row>
    <row r="173" spans="1:13" ht="36">
      <c r="A173" s="96" t="s">
        <v>16</v>
      </c>
      <c r="B173" s="97" t="s">
        <v>338</v>
      </c>
      <c r="C173" s="98" t="s">
        <v>0</v>
      </c>
      <c r="D173" s="58" t="s">
        <v>1</v>
      </c>
      <c r="E173" s="96" t="s">
        <v>141</v>
      </c>
      <c r="F173" s="70" t="s">
        <v>335</v>
      </c>
      <c r="G173" s="70"/>
      <c r="H173" s="70" t="s">
        <v>336</v>
      </c>
      <c r="I173" s="70" t="s">
        <v>336</v>
      </c>
      <c r="J173" s="98"/>
      <c r="K173" s="98"/>
      <c r="L173" s="98"/>
      <c r="M173" s="76"/>
    </row>
    <row r="174" spans="1:13" ht="87" customHeight="1">
      <c r="A174" s="96"/>
      <c r="B174" s="97"/>
      <c r="C174" s="98"/>
      <c r="D174" s="40" t="s">
        <v>2</v>
      </c>
      <c r="E174" s="96"/>
      <c r="F174" s="70"/>
      <c r="G174" s="70"/>
      <c r="H174" s="70"/>
      <c r="I174" s="70"/>
      <c r="J174" s="98"/>
      <c r="K174" s="98"/>
      <c r="L174" s="98"/>
      <c r="M174" s="76"/>
    </row>
    <row r="175" spans="1:13" ht="72">
      <c r="A175" s="96"/>
      <c r="B175" s="97"/>
      <c r="C175" s="98"/>
      <c r="D175" s="40" t="s">
        <v>3</v>
      </c>
      <c r="E175" s="96"/>
      <c r="F175" s="70"/>
      <c r="G175" s="70"/>
      <c r="H175" s="70"/>
      <c r="I175" s="70"/>
      <c r="J175" s="98"/>
      <c r="K175" s="98"/>
      <c r="L175" s="98"/>
      <c r="M175" s="76"/>
    </row>
    <row r="176" spans="1:13" ht="120">
      <c r="A176" s="96"/>
      <c r="B176" s="97"/>
      <c r="C176" s="98"/>
      <c r="D176" s="40" t="s">
        <v>4</v>
      </c>
      <c r="E176" s="96"/>
      <c r="F176" s="70"/>
      <c r="G176" s="70"/>
      <c r="H176" s="70"/>
      <c r="I176" s="70"/>
      <c r="J176" s="98"/>
      <c r="K176" s="98"/>
      <c r="L176" s="98"/>
      <c r="M176" s="76"/>
    </row>
    <row r="177" spans="1:13" ht="13.5" customHeight="1">
      <c r="A177" s="85" t="s">
        <v>5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</row>
    <row r="178" spans="1:13" s="31" customFormat="1" ht="267" customHeight="1">
      <c r="A178" s="2" t="s">
        <v>23</v>
      </c>
      <c r="B178" s="2" t="s">
        <v>340</v>
      </c>
      <c r="C178" s="17" t="s">
        <v>341</v>
      </c>
      <c r="D178" s="2"/>
      <c r="E178" s="2" t="s">
        <v>68</v>
      </c>
      <c r="F178" s="18">
        <f>G178+I178</f>
        <v>58</v>
      </c>
      <c r="G178" s="18">
        <v>18</v>
      </c>
      <c r="H178" s="18"/>
      <c r="I178" s="18">
        <v>40</v>
      </c>
      <c r="J178" s="18"/>
      <c r="K178" s="18"/>
      <c r="L178" s="18"/>
      <c r="M178" s="2"/>
    </row>
    <row r="179" spans="1:13" s="15" customFormat="1" ht="35.25" customHeight="1">
      <c r="A179" s="2" t="s">
        <v>28</v>
      </c>
      <c r="B179" s="99" t="s">
        <v>342</v>
      </c>
      <c r="C179" s="99"/>
      <c r="D179" s="16"/>
      <c r="E179" s="16"/>
      <c r="F179" s="16">
        <v>8.34</v>
      </c>
      <c r="G179" s="16"/>
      <c r="H179" s="16"/>
      <c r="I179" s="16"/>
      <c r="J179" s="16"/>
      <c r="K179" s="16"/>
      <c r="L179" s="16"/>
      <c r="M179" s="16"/>
    </row>
    <row r="180" spans="1:13" s="15" customFormat="1" ht="17.25" customHeight="1">
      <c r="A180" s="99"/>
      <c r="B180" s="94" t="s">
        <v>343</v>
      </c>
      <c r="C180" s="95"/>
      <c r="D180" s="95"/>
      <c r="E180" s="19" t="s">
        <v>68</v>
      </c>
      <c r="F180" s="27">
        <v>3.05</v>
      </c>
      <c r="G180" s="27"/>
      <c r="H180" s="27"/>
      <c r="I180" s="27">
        <v>3.05</v>
      </c>
      <c r="J180" s="19"/>
      <c r="K180" s="19"/>
      <c r="L180" s="19"/>
      <c r="M180" s="16"/>
    </row>
    <row r="181" spans="1:13" s="15" customFormat="1" ht="15" customHeight="1">
      <c r="A181" s="99"/>
      <c r="B181" s="94"/>
      <c r="C181" s="95"/>
      <c r="D181" s="95"/>
      <c r="E181" s="19">
        <v>2013</v>
      </c>
      <c r="F181" s="27">
        <v>0.82</v>
      </c>
      <c r="G181" s="27"/>
      <c r="H181" s="27"/>
      <c r="I181" s="27">
        <v>0.82</v>
      </c>
      <c r="J181" s="19"/>
      <c r="K181" s="19"/>
      <c r="L181" s="19"/>
      <c r="M181" s="16"/>
    </row>
    <row r="182" spans="1:13" s="15" customFormat="1" ht="13.5" customHeight="1">
      <c r="A182" s="102"/>
      <c r="B182" s="94"/>
      <c r="C182" s="95"/>
      <c r="D182" s="95"/>
      <c r="E182" s="20" t="s">
        <v>124</v>
      </c>
      <c r="F182" s="28">
        <f>F180+F181</f>
        <v>3.8699999999999997</v>
      </c>
      <c r="G182" s="28"/>
      <c r="H182" s="28"/>
      <c r="I182" s="28">
        <f>I180+I181</f>
        <v>3.8699999999999997</v>
      </c>
      <c r="J182" s="19"/>
      <c r="K182" s="19"/>
      <c r="L182" s="19"/>
      <c r="M182" s="16"/>
    </row>
    <row r="183" spans="1:13" s="15" customFormat="1" ht="18" customHeight="1">
      <c r="A183" s="95"/>
      <c r="B183" s="97" t="s">
        <v>344</v>
      </c>
      <c r="C183" s="99"/>
      <c r="D183" s="95"/>
      <c r="E183" s="19" t="s">
        <v>68</v>
      </c>
      <c r="F183" s="27">
        <v>1.27</v>
      </c>
      <c r="G183" s="27"/>
      <c r="H183" s="27"/>
      <c r="I183" s="27">
        <v>1.27</v>
      </c>
      <c r="J183" s="19"/>
      <c r="K183" s="19"/>
      <c r="L183" s="19"/>
      <c r="M183" s="16"/>
    </row>
    <row r="184" spans="1:13" s="15" customFormat="1" ht="13.5" customHeight="1">
      <c r="A184" s="95"/>
      <c r="B184" s="102"/>
      <c r="C184" s="99"/>
      <c r="D184" s="95"/>
      <c r="E184" s="19">
        <v>2013</v>
      </c>
      <c r="F184" s="27">
        <v>0.6</v>
      </c>
      <c r="G184" s="27"/>
      <c r="H184" s="27"/>
      <c r="I184" s="27">
        <v>0.6</v>
      </c>
      <c r="J184" s="19"/>
      <c r="K184" s="19"/>
      <c r="L184" s="19"/>
      <c r="M184" s="16"/>
    </row>
    <row r="185" spans="1:13" s="15" customFormat="1" ht="31.5" customHeight="1">
      <c r="A185" s="95"/>
      <c r="B185" s="102"/>
      <c r="C185" s="99"/>
      <c r="D185" s="95"/>
      <c r="E185" s="20" t="s">
        <v>124</v>
      </c>
      <c r="F185" s="28">
        <f>F183+F184</f>
        <v>1.87</v>
      </c>
      <c r="G185" s="28"/>
      <c r="H185" s="28"/>
      <c r="I185" s="28">
        <f>I183+I184</f>
        <v>1.87</v>
      </c>
      <c r="J185" s="19"/>
      <c r="K185" s="19"/>
      <c r="L185" s="19"/>
      <c r="M185" s="16"/>
    </row>
    <row r="186" spans="1:13" s="15" customFormat="1" ht="18" customHeight="1">
      <c r="A186" s="95"/>
      <c r="B186" s="94" t="s">
        <v>345</v>
      </c>
      <c r="C186" s="101"/>
      <c r="D186" s="95"/>
      <c r="E186" s="19" t="s">
        <v>68</v>
      </c>
      <c r="F186" s="27">
        <v>1.88</v>
      </c>
      <c r="G186" s="27"/>
      <c r="H186" s="27"/>
      <c r="I186" s="27">
        <v>1.88</v>
      </c>
      <c r="J186" s="19"/>
      <c r="K186" s="19"/>
      <c r="L186" s="19"/>
      <c r="M186" s="16"/>
    </row>
    <row r="187" spans="1:13" s="15" customFormat="1" ht="13.5" customHeight="1">
      <c r="A187" s="95"/>
      <c r="B187" s="94"/>
      <c r="C187" s="101"/>
      <c r="D187" s="95"/>
      <c r="E187" s="19">
        <v>2013</v>
      </c>
      <c r="F187" s="27">
        <v>0.72</v>
      </c>
      <c r="G187" s="27"/>
      <c r="H187" s="27"/>
      <c r="I187" s="27">
        <v>0.72</v>
      </c>
      <c r="J187" s="19"/>
      <c r="K187" s="19"/>
      <c r="L187" s="19"/>
      <c r="M187" s="16"/>
    </row>
    <row r="188" spans="1:13" s="15" customFormat="1" ht="24.75" customHeight="1">
      <c r="A188" s="95"/>
      <c r="B188" s="94"/>
      <c r="C188" s="101"/>
      <c r="D188" s="95"/>
      <c r="E188" s="20" t="s">
        <v>124</v>
      </c>
      <c r="F188" s="28">
        <f>F186+F187</f>
        <v>2.5999999999999996</v>
      </c>
      <c r="G188" s="28"/>
      <c r="H188" s="28"/>
      <c r="I188" s="28">
        <f>I186+I187</f>
        <v>2.5999999999999996</v>
      </c>
      <c r="J188" s="19"/>
      <c r="K188" s="19"/>
      <c r="L188" s="19"/>
      <c r="M188" s="16"/>
    </row>
    <row r="189" spans="1:13" s="15" customFormat="1" ht="24.75" customHeight="1">
      <c r="A189" s="100" t="s">
        <v>33</v>
      </c>
      <c r="B189" s="118" t="s">
        <v>346</v>
      </c>
      <c r="C189" s="97" t="s">
        <v>358</v>
      </c>
      <c r="D189" s="16"/>
      <c r="E189" s="19" t="s">
        <v>68</v>
      </c>
      <c r="F189" s="27">
        <v>8.2</v>
      </c>
      <c r="G189" s="27"/>
      <c r="H189" s="27"/>
      <c r="I189" s="27">
        <v>8.2</v>
      </c>
      <c r="J189" s="19"/>
      <c r="K189" s="19"/>
      <c r="L189" s="19"/>
      <c r="M189" s="16"/>
    </row>
    <row r="190" spans="1:13" s="15" customFormat="1" ht="25.5" customHeight="1">
      <c r="A190" s="100"/>
      <c r="B190" s="102"/>
      <c r="C190" s="102"/>
      <c r="D190" s="16"/>
      <c r="E190" s="19">
        <v>2013</v>
      </c>
      <c r="F190" s="27">
        <v>4.03</v>
      </c>
      <c r="G190" s="27"/>
      <c r="H190" s="27"/>
      <c r="I190" s="27">
        <v>4.03</v>
      </c>
      <c r="J190" s="19"/>
      <c r="K190" s="19"/>
      <c r="L190" s="19"/>
      <c r="M190" s="16"/>
    </row>
    <row r="191" spans="1:13" s="15" customFormat="1" ht="327" customHeight="1">
      <c r="A191" s="100"/>
      <c r="B191" s="102"/>
      <c r="C191" s="102"/>
      <c r="D191" s="16"/>
      <c r="E191" s="20" t="s">
        <v>124</v>
      </c>
      <c r="F191" s="28">
        <f>F189+F190</f>
        <v>12.23</v>
      </c>
      <c r="G191" s="28"/>
      <c r="H191" s="28"/>
      <c r="I191" s="28">
        <f>I189+I190</f>
        <v>12.23</v>
      </c>
      <c r="J191" s="19"/>
      <c r="K191" s="19"/>
      <c r="L191" s="19"/>
      <c r="M191" s="16"/>
    </row>
    <row r="192" spans="1:13" ht="84">
      <c r="A192" s="5" t="s">
        <v>352</v>
      </c>
      <c r="B192" s="2" t="s">
        <v>7</v>
      </c>
      <c r="C192" s="3" t="s">
        <v>8</v>
      </c>
      <c r="D192" s="52"/>
      <c r="E192" s="5" t="s">
        <v>141</v>
      </c>
      <c r="F192" s="26" t="s">
        <v>9</v>
      </c>
      <c r="G192" s="26" t="s">
        <v>10</v>
      </c>
      <c r="H192" s="26" t="s">
        <v>11</v>
      </c>
      <c r="I192" s="26">
        <v>0.5</v>
      </c>
      <c r="J192" s="3"/>
      <c r="K192" s="3"/>
      <c r="L192" s="3"/>
      <c r="M192" s="36"/>
    </row>
    <row r="193" spans="1:13" ht="72">
      <c r="A193" s="5" t="s">
        <v>353</v>
      </c>
      <c r="B193" s="2" t="s">
        <v>13</v>
      </c>
      <c r="C193" s="3" t="s">
        <v>14</v>
      </c>
      <c r="D193" s="52"/>
      <c r="E193" s="5" t="s">
        <v>141</v>
      </c>
      <c r="F193" s="26" t="s">
        <v>15</v>
      </c>
      <c r="G193" s="26"/>
      <c r="H193" s="26" t="s">
        <v>15</v>
      </c>
      <c r="I193" s="26"/>
      <c r="J193" s="3"/>
      <c r="K193" s="3"/>
      <c r="L193" s="3"/>
      <c r="M193" s="36"/>
    </row>
    <row r="194" spans="1:13" ht="24">
      <c r="A194" s="96" t="s">
        <v>354</v>
      </c>
      <c r="B194" s="97" t="s">
        <v>360</v>
      </c>
      <c r="C194" s="3" t="s">
        <v>17</v>
      </c>
      <c r="D194" s="119"/>
      <c r="E194" s="96" t="s">
        <v>141</v>
      </c>
      <c r="F194" s="69">
        <f>G194+H194</f>
        <v>6.449999999999999</v>
      </c>
      <c r="G194" s="69" t="s">
        <v>206</v>
      </c>
      <c r="H194" s="69" t="s">
        <v>22</v>
      </c>
      <c r="I194" s="69"/>
      <c r="J194" s="98"/>
      <c r="K194" s="98"/>
      <c r="L194" s="98"/>
      <c r="M194" s="76"/>
    </row>
    <row r="195" spans="1:13" ht="60">
      <c r="A195" s="96"/>
      <c r="B195" s="97"/>
      <c r="C195" s="3" t="s">
        <v>18</v>
      </c>
      <c r="D195" s="119"/>
      <c r="E195" s="96"/>
      <c r="F195" s="69"/>
      <c r="G195" s="69"/>
      <c r="H195" s="69"/>
      <c r="I195" s="69"/>
      <c r="J195" s="98"/>
      <c r="K195" s="98"/>
      <c r="L195" s="98"/>
      <c r="M195" s="76"/>
    </row>
    <row r="196" spans="1:13" ht="24">
      <c r="A196" s="96"/>
      <c r="B196" s="97"/>
      <c r="C196" s="3" t="s">
        <v>19</v>
      </c>
      <c r="D196" s="119"/>
      <c r="E196" s="96"/>
      <c r="F196" s="69"/>
      <c r="G196" s="69"/>
      <c r="H196" s="69"/>
      <c r="I196" s="69"/>
      <c r="J196" s="98"/>
      <c r="K196" s="98"/>
      <c r="L196" s="98"/>
      <c r="M196" s="76"/>
    </row>
    <row r="197" spans="1:13" ht="24">
      <c r="A197" s="96"/>
      <c r="B197" s="97"/>
      <c r="C197" s="3" t="s">
        <v>20</v>
      </c>
      <c r="D197" s="119"/>
      <c r="E197" s="96"/>
      <c r="F197" s="69"/>
      <c r="G197" s="69"/>
      <c r="H197" s="69"/>
      <c r="I197" s="69"/>
      <c r="J197" s="98"/>
      <c r="K197" s="98"/>
      <c r="L197" s="98"/>
      <c r="M197" s="76"/>
    </row>
    <row r="198" spans="1:13" ht="24">
      <c r="A198" s="96"/>
      <c r="B198" s="97"/>
      <c r="C198" s="3" t="s">
        <v>21</v>
      </c>
      <c r="D198" s="119"/>
      <c r="E198" s="96"/>
      <c r="F198" s="69"/>
      <c r="G198" s="69"/>
      <c r="H198" s="69"/>
      <c r="I198" s="69"/>
      <c r="J198" s="98"/>
      <c r="K198" s="98"/>
      <c r="L198" s="98"/>
      <c r="M198" s="76"/>
    </row>
    <row r="199" spans="1:13" ht="60">
      <c r="A199" s="5" t="s">
        <v>355</v>
      </c>
      <c r="B199" s="2" t="s">
        <v>24</v>
      </c>
      <c r="C199" s="3" t="s">
        <v>25</v>
      </c>
      <c r="D199" s="52"/>
      <c r="E199" s="5" t="s">
        <v>141</v>
      </c>
      <c r="F199" s="25">
        <f>G199+H199</f>
        <v>6.489999999999999</v>
      </c>
      <c r="G199" s="25" t="s">
        <v>26</v>
      </c>
      <c r="H199" s="25" t="s">
        <v>27</v>
      </c>
      <c r="I199" s="25"/>
      <c r="J199" s="3"/>
      <c r="K199" s="3"/>
      <c r="L199" s="3"/>
      <c r="M199" s="36"/>
    </row>
    <row r="200" spans="1:13" ht="60">
      <c r="A200" s="5" t="s">
        <v>356</v>
      </c>
      <c r="B200" s="2" t="s">
        <v>29</v>
      </c>
      <c r="C200" s="3" t="s">
        <v>30</v>
      </c>
      <c r="D200" s="52"/>
      <c r="E200" s="5" t="s">
        <v>141</v>
      </c>
      <c r="F200" s="25" t="s">
        <v>31</v>
      </c>
      <c r="G200" s="25"/>
      <c r="H200" s="25"/>
      <c r="I200" s="25" t="s">
        <v>31</v>
      </c>
      <c r="J200" s="3"/>
      <c r="K200" s="3"/>
      <c r="L200" s="3"/>
      <c r="M200" s="36"/>
    </row>
    <row r="201" spans="1:13" ht="14.25" customHeight="1">
      <c r="A201" s="85" t="s">
        <v>32</v>
      </c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</row>
    <row r="202" spans="1:13" ht="80.25" customHeight="1">
      <c r="A202" s="96" t="s">
        <v>357</v>
      </c>
      <c r="B202" s="97" t="s">
        <v>34</v>
      </c>
      <c r="C202" s="3" t="s">
        <v>35</v>
      </c>
      <c r="D202" s="119"/>
      <c r="E202" s="96">
        <v>2010</v>
      </c>
      <c r="F202" s="70">
        <v>1.17</v>
      </c>
      <c r="G202" s="70"/>
      <c r="H202" s="70"/>
      <c r="I202" s="70">
        <v>1.17</v>
      </c>
      <c r="J202" s="96"/>
      <c r="K202" s="96"/>
      <c r="L202" s="98"/>
      <c r="M202" s="76"/>
    </row>
    <row r="203" spans="1:13" ht="63" customHeight="1">
      <c r="A203" s="96"/>
      <c r="B203" s="97"/>
      <c r="C203" s="3" t="s">
        <v>36</v>
      </c>
      <c r="D203" s="119"/>
      <c r="E203" s="96"/>
      <c r="F203" s="70"/>
      <c r="G203" s="70"/>
      <c r="H203" s="70"/>
      <c r="I203" s="70"/>
      <c r="J203" s="96"/>
      <c r="K203" s="96"/>
      <c r="L203" s="98"/>
      <c r="M203" s="76"/>
    </row>
    <row r="204" spans="1:13" ht="71.25" customHeight="1">
      <c r="A204" s="96"/>
      <c r="B204" s="97"/>
      <c r="C204" s="3" t="s">
        <v>37</v>
      </c>
      <c r="D204" s="119"/>
      <c r="E204" s="5" t="s">
        <v>68</v>
      </c>
      <c r="F204" s="3">
        <f>G204+H204+I204+J204+K204+L204</f>
        <v>807.47</v>
      </c>
      <c r="G204" s="3"/>
      <c r="H204" s="3">
        <v>32.35</v>
      </c>
      <c r="I204" s="3">
        <v>55.43</v>
      </c>
      <c r="J204" s="3"/>
      <c r="K204" s="3"/>
      <c r="L204" s="3">
        <v>719.69</v>
      </c>
      <c r="M204" s="36"/>
    </row>
    <row r="205" spans="1:13" ht="75" customHeight="1">
      <c r="A205" s="96"/>
      <c r="B205" s="97"/>
      <c r="C205" s="3" t="s">
        <v>38</v>
      </c>
      <c r="D205" s="119"/>
      <c r="E205" s="5" t="s">
        <v>130</v>
      </c>
      <c r="F205" s="3">
        <f>G205+H205+I205+J205+K205+L205</f>
        <v>1757.4399999999998</v>
      </c>
      <c r="G205" s="3"/>
      <c r="H205" s="3">
        <v>70.3</v>
      </c>
      <c r="I205" s="3">
        <v>123.02</v>
      </c>
      <c r="J205" s="3"/>
      <c r="K205" s="3"/>
      <c r="L205" s="3">
        <v>1564.12</v>
      </c>
      <c r="M205" s="36"/>
    </row>
    <row r="206" spans="1:13" ht="16.5" customHeight="1">
      <c r="A206" s="5"/>
      <c r="B206" s="2"/>
      <c r="C206" s="3"/>
      <c r="D206" s="52"/>
      <c r="E206" s="6" t="s">
        <v>124</v>
      </c>
      <c r="F206" s="25">
        <f>F204+F205+F202</f>
        <v>2566.08</v>
      </c>
      <c r="G206" s="25"/>
      <c r="H206" s="25">
        <f>H204+H205+H202</f>
        <v>102.65</v>
      </c>
      <c r="I206" s="25">
        <f>I204+I205+I202</f>
        <v>179.61999999999998</v>
      </c>
      <c r="J206" s="25"/>
      <c r="K206" s="25"/>
      <c r="L206" s="25">
        <f>L204+L205+L202</f>
        <v>2283.81</v>
      </c>
      <c r="M206" s="36"/>
    </row>
    <row r="207" spans="1:13" ht="12.75">
      <c r="A207" s="37"/>
      <c r="B207" s="38" t="s">
        <v>131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</row>
    <row r="208" spans="1:13" ht="12.75">
      <c r="A208" s="5"/>
      <c r="B208" s="38" t="s">
        <v>39</v>
      </c>
      <c r="C208" s="3"/>
      <c r="D208" s="52"/>
      <c r="E208" s="53"/>
      <c r="F208" s="66">
        <f aca="true" t="shared" si="1" ref="F208:L208">F9+F10+F11+F13+F14+F16+F17+F18+F20+F21+F22+F23+F24+F29+F33+F37+F47+F48+F49+F54+F59+F60+F70+F74+F76+F80+F83+F91+F95+F98+F100+F103+F105+F112+F115+F123+F124+F131+F132+F135+F136+F137+F143+F146+F150+F154+F157+F160+F167+F172+F173+F178+F179+F191+F192+F193+F194+F199+F200+F206</f>
        <v>15463.375000000002</v>
      </c>
      <c r="G208" s="66">
        <f t="shared" si="1"/>
        <v>2671.667</v>
      </c>
      <c r="H208" s="66">
        <f t="shared" si="1"/>
        <v>1612.9780000000003</v>
      </c>
      <c r="I208" s="66">
        <f t="shared" si="1"/>
        <v>1718.1</v>
      </c>
      <c r="J208" s="66">
        <f t="shared" si="1"/>
        <v>0</v>
      </c>
      <c r="K208" s="66">
        <f t="shared" si="1"/>
        <v>6316.7</v>
      </c>
      <c r="L208" s="66">
        <f t="shared" si="1"/>
        <v>2854.29</v>
      </c>
      <c r="M208" s="36"/>
    </row>
  </sheetData>
  <mergeCells count="326">
    <mergeCell ref="D37:D46"/>
    <mergeCell ref="C40:C42"/>
    <mergeCell ref="A37:A46"/>
    <mergeCell ref="K162:K163"/>
    <mergeCell ref="B140:B143"/>
    <mergeCell ref="B152:B157"/>
    <mergeCell ref="F140:F141"/>
    <mergeCell ref="G140:G141"/>
    <mergeCell ref="B113:B116"/>
    <mergeCell ref="C113:C116"/>
    <mergeCell ref="D144:D146"/>
    <mergeCell ref="B170:B171"/>
    <mergeCell ref="C170:C172"/>
    <mergeCell ref="E162:E163"/>
    <mergeCell ref="B162:B163"/>
    <mergeCell ref="A168:M168"/>
    <mergeCell ref="A164:A167"/>
    <mergeCell ref="A162:A163"/>
    <mergeCell ref="L162:L163"/>
    <mergeCell ref="B164:B167"/>
    <mergeCell ref="C152:C154"/>
    <mergeCell ref="C155:C157"/>
    <mergeCell ref="A148:A150"/>
    <mergeCell ref="B148:B150"/>
    <mergeCell ref="C148:C150"/>
    <mergeCell ref="A113:A116"/>
    <mergeCell ref="A117:M117"/>
    <mergeCell ref="A118:A123"/>
    <mergeCell ref="B118:B123"/>
    <mergeCell ref="E118:E121"/>
    <mergeCell ref="F118:F121"/>
    <mergeCell ref="G118:G121"/>
    <mergeCell ref="D113:D116"/>
    <mergeCell ref="L118:L121"/>
    <mergeCell ref="M118:M121"/>
    <mergeCell ref="D152:D154"/>
    <mergeCell ref="M137:M138"/>
    <mergeCell ref="A139:M139"/>
    <mergeCell ref="A140:A143"/>
    <mergeCell ref="E140:E141"/>
    <mergeCell ref="D141:D143"/>
    <mergeCell ref="A144:A146"/>
    <mergeCell ref="A152:A157"/>
    <mergeCell ref="A147:M147"/>
    <mergeCell ref="D155:D157"/>
    <mergeCell ref="D158:D160"/>
    <mergeCell ref="A161:M161"/>
    <mergeCell ref="C158:C160"/>
    <mergeCell ref="H162:H163"/>
    <mergeCell ref="G162:G163"/>
    <mergeCell ref="M162:M164"/>
    <mergeCell ref="C162:C167"/>
    <mergeCell ref="I162:I163"/>
    <mergeCell ref="J162:J163"/>
    <mergeCell ref="F162:F163"/>
    <mergeCell ref="A1:L1"/>
    <mergeCell ref="A3:A6"/>
    <mergeCell ref="B3:B6"/>
    <mergeCell ref="C3:C6"/>
    <mergeCell ref="D3:D6"/>
    <mergeCell ref="E3:E6"/>
    <mergeCell ref="G5:G6"/>
    <mergeCell ref="F3:L3"/>
    <mergeCell ref="L5:L6"/>
    <mergeCell ref="A2:L2"/>
    <mergeCell ref="K194:K198"/>
    <mergeCell ref="L194:L198"/>
    <mergeCell ref="J173:J176"/>
    <mergeCell ref="K173:K176"/>
    <mergeCell ref="L173:L176"/>
    <mergeCell ref="M202:M203"/>
    <mergeCell ref="F202:F203"/>
    <mergeCell ref="G202:G203"/>
    <mergeCell ref="H202:H203"/>
    <mergeCell ref="I202:I203"/>
    <mergeCell ref="J202:J203"/>
    <mergeCell ref="K202:K203"/>
    <mergeCell ref="L202:L203"/>
    <mergeCell ref="A202:A205"/>
    <mergeCell ref="B202:B205"/>
    <mergeCell ref="D202:D205"/>
    <mergeCell ref="E202:E203"/>
    <mergeCell ref="M194:M198"/>
    <mergeCell ref="C66:C70"/>
    <mergeCell ref="D66:D70"/>
    <mergeCell ref="C71:C74"/>
    <mergeCell ref="D71:D74"/>
    <mergeCell ref="C105:C109"/>
    <mergeCell ref="C122:C123"/>
    <mergeCell ref="C141:C143"/>
    <mergeCell ref="A177:M177"/>
    <mergeCell ref="A194:A198"/>
    <mergeCell ref="B194:B198"/>
    <mergeCell ref="D194:D198"/>
    <mergeCell ref="E194:E198"/>
    <mergeCell ref="F194:F198"/>
    <mergeCell ref="G194:G198"/>
    <mergeCell ref="H194:H198"/>
    <mergeCell ref="I194:I198"/>
    <mergeCell ref="J194:J198"/>
    <mergeCell ref="A173:A176"/>
    <mergeCell ref="B173:B176"/>
    <mergeCell ref="C173:C176"/>
    <mergeCell ref="E173:E176"/>
    <mergeCell ref="M173:M176"/>
    <mergeCell ref="F173:F176"/>
    <mergeCell ref="G173:G176"/>
    <mergeCell ref="H173:H176"/>
    <mergeCell ref="I173:I176"/>
    <mergeCell ref="A201:M201"/>
    <mergeCell ref="A151:M151"/>
    <mergeCell ref="L140:L141"/>
    <mergeCell ref="M140:M141"/>
    <mergeCell ref="A169:A172"/>
    <mergeCell ref="B144:B146"/>
    <mergeCell ref="C144:C146"/>
    <mergeCell ref="A158:A160"/>
    <mergeCell ref="B158:B160"/>
    <mergeCell ref="B189:B191"/>
    <mergeCell ref="K137:K138"/>
    <mergeCell ref="L137:L138"/>
    <mergeCell ref="H140:H141"/>
    <mergeCell ref="I140:I141"/>
    <mergeCell ref="J140:J141"/>
    <mergeCell ref="K140:K141"/>
    <mergeCell ref="I137:I138"/>
    <mergeCell ref="J137:J138"/>
    <mergeCell ref="A137:A138"/>
    <mergeCell ref="B137:B138"/>
    <mergeCell ref="C137:C138"/>
    <mergeCell ref="E137:E138"/>
    <mergeCell ref="M132:M134"/>
    <mergeCell ref="I132:I134"/>
    <mergeCell ref="J132:J134"/>
    <mergeCell ref="K132:K134"/>
    <mergeCell ref="L132:L134"/>
    <mergeCell ref="F132:F134"/>
    <mergeCell ref="G132:G134"/>
    <mergeCell ref="H132:H134"/>
    <mergeCell ref="F137:F138"/>
    <mergeCell ref="G137:G138"/>
    <mergeCell ref="H137:H138"/>
    <mergeCell ref="A132:A134"/>
    <mergeCell ref="B132:B134"/>
    <mergeCell ref="D132:D134"/>
    <mergeCell ref="E132:E134"/>
    <mergeCell ref="L124:L125"/>
    <mergeCell ref="M124:M125"/>
    <mergeCell ref="A126:A131"/>
    <mergeCell ref="B126:B131"/>
    <mergeCell ref="A124:A125"/>
    <mergeCell ref="B124:B125"/>
    <mergeCell ref="C124:C125"/>
    <mergeCell ref="D124:D125"/>
    <mergeCell ref="I118:I121"/>
    <mergeCell ref="J118:J121"/>
    <mergeCell ref="K118:K121"/>
    <mergeCell ref="E124:E125"/>
    <mergeCell ref="F124:F125"/>
    <mergeCell ref="G124:G125"/>
    <mergeCell ref="H124:H125"/>
    <mergeCell ref="I124:I125"/>
    <mergeCell ref="J124:J125"/>
    <mergeCell ref="K124:K125"/>
    <mergeCell ref="B110:B112"/>
    <mergeCell ref="C110:C112"/>
    <mergeCell ref="D110:D112"/>
    <mergeCell ref="H118:H121"/>
    <mergeCell ref="D105:D109"/>
    <mergeCell ref="I103:I104"/>
    <mergeCell ref="F103:F104"/>
    <mergeCell ref="G103:G104"/>
    <mergeCell ref="H103:H104"/>
    <mergeCell ref="D103:D104"/>
    <mergeCell ref="E105:E109"/>
    <mergeCell ref="F105:F109"/>
    <mergeCell ref="G105:G109"/>
    <mergeCell ref="H105:H109"/>
    <mergeCell ref="L100:L102"/>
    <mergeCell ref="M103:M104"/>
    <mergeCell ref="J103:J104"/>
    <mergeCell ref="K103:K104"/>
    <mergeCell ref="L103:L104"/>
    <mergeCell ref="I100:I102"/>
    <mergeCell ref="E103:E104"/>
    <mergeCell ref="J100:J102"/>
    <mergeCell ref="K100:K102"/>
    <mergeCell ref="D96:D98"/>
    <mergeCell ref="A99:M99"/>
    <mergeCell ref="A100:A102"/>
    <mergeCell ref="B100:B102"/>
    <mergeCell ref="D100:D102"/>
    <mergeCell ref="E100:E102"/>
    <mergeCell ref="M100:M102"/>
    <mergeCell ref="F100:F102"/>
    <mergeCell ref="G100:G102"/>
    <mergeCell ref="H100:H102"/>
    <mergeCell ref="M85:M87"/>
    <mergeCell ref="A92:A95"/>
    <mergeCell ref="B92:B95"/>
    <mergeCell ref="C92:C95"/>
    <mergeCell ref="D92:D95"/>
    <mergeCell ref="I85:I87"/>
    <mergeCell ref="J85:J87"/>
    <mergeCell ref="K85:K87"/>
    <mergeCell ref="L85:L87"/>
    <mergeCell ref="E85:E87"/>
    <mergeCell ref="F85:F87"/>
    <mergeCell ref="G85:G87"/>
    <mergeCell ref="H85:H87"/>
    <mergeCell ref="J66:J67"/>
    <mergeCell ref="A84:M84"/>
    <mergeCell ref="K66:K67"/>
    <mergeCell ref="I66:I67"/>
    <mergeCell ref="C77:C80"/>
    <mergeCell ref="D77:D80"/>
    <mergeCell ref="L66:L67"/>
    <mergeCell ref="M66:M67"/>
    <mergeCell ref="L60:L64"/>
    <mergeCell ref="M60:M64"/>
    <mergeCell ref="A65:M65"/>
    <mergeCell ref="A66:A70"/>
    <mergeCell ref="B66:B70"/>
    <mergeCell ref="E66:E67"/>
    <mergeCell ref="G66:G67"/>
    <mergeCell ref="H66:H67"/>
    <mergeCell ref="M55:M56"/>
    <mergeCell ref="A60:A64"/>
    <mergeCell ref="D60:D64"/>
    <mergeCell ref="E60:E64"/>
    <mergeCell ref="F60:F64"/>
    <mergeCell ref="G60:G64"/>
    <mergeCell ref="H60:H64"/>
    <mergeCell ref="I60:I64"/>
    <mergeCell ref="J60:J64"/>
    <mergeCell ref="K60:K64"/>
    <mergeCell ref="I55:I56"/>
    <mergeCell ref="J55:J56"/>
    <mergeCell ref="K55:K56"/>
    <mergeCell ref="L55:L56"/>
    <mergeCell ref="K50:K51"/>
    <mergeCell ref="L50:L51"/>
    <mergeCell ref="M50:M54"/>
    <mergeCell ref="A55:A59"/>
    <mergeCell ref="B55:B59"/>
    <mergeCell ref="D55:D59"/>
    <mergeCell ref="E55:E56"/>
    <mergeCell ref="F55:F56"/>
    <mergeCell ref="G55:G56"/>
    <mergeCell ref="H55:H56"/>
    <mergeCell ref="A50:A54"/>
    <mergeCell ref="B50:B54"/>
    <mergeCell ref="D50:D54"/>
    <mergeCell ref="E50:E51"/>
    <mergeCell ref="J50:J51"/>
    <mergeCell ref="B60:B64"/>
    <mergeCell ref="A35:M35"/>
    <mergeCell ref="A36:M36"/>
    <mergeCell ref="M37:M40"/>
    <mergeCell ref="F50:F51"/>
    <mergeCell ref="G50:G51"/>
    <mergeCell ref="H50:H51"/>
    <mergeCell ref="B37:B46"/>
    <mergeCell ref="I50:I51"/>
    <mergeCell ref="M26:M29"/>
    <mergeCell ref="A30:M30"/>
    <mergeCell ref="A31:A33"/>
    <mergeCell ref="B31:B33"/>
    <mergeCell ref="C31:C33"/>
    <mergeCell ref="D31:D33"/>
    <mergeCell ref="A26:A29"/>
    <mergeCell ref="B26:B29"/>
    <mergeCell ref="C26:C29"/>
    <mergeCell ref="D26:D29"/>
    <mergeCell ref="A19:A24"/>
    <mergeCell ref="B19:L19"/>
    <mergeCell ref="A25:M25"/>
    <mergeCell ref="A15:M15"/>
    <mergeCell ref="M5:M6"/>
    <mergeCell ref="A7:M7"/>
    <mergeCell ref="A8:M8"/>
    <mergeCell ref="A12:M12"/>
    <mergeCell ref="I5:I6"/>
    <mergeCell ref="H5:H6"/>
    <mergeCell ref="F4:F6"/>
    <mergeCell ref="G4:L4"/>
    <mergeCell ref="J5:J6"/>
    <mergeCell ref="K5:K6"/>
    <mergeCell ref="D81:D83"/>
    <mergeCell ref="A85:A91"/>
    <mergeCell ref="B85:B91"/>
    <mergeCell ref="D85:D91"/>
    <mergeCell ref="C183:C185"/>
    <mergeCell ref="A81:A83"/>
    <mergeCell ref="B81:B83"/>
    <mergeCell ref="C81:C83"/>
    <mergeCell ref="A183:A185"/>
    <mergeCell ref="A105:A109"/>
    <mergeCell ref="B105:B109"/>
    <mergeCell ref="A103:A104"/>
    <mergeCell ref="B103:B104"/>
    <mergeCell ref="A110:A112"/>
    <mergeCell ref="D180:D182"/>
    <mergeCell ref="A189:A191"/>
    <mergeCell ref="B186:B188"/>
    <mergeCell ref="C186:C188"/>
    <mergeCell ref="A186:A188"/>
    <mergeCell ref="B183:B185"/>
    <mergeCell ref="D186:D188"/>
    <mergeCell ref="C189:C191"/>
    <mergeCell ref="A180:A182"/>
    <mergeCell ref="D183:D185"/>
    <mergeCell ref="B180:B182"/>
    <mergeCell ref="C180:C182"/>
    <mergeCell ref="A71:A74"/>
    <mergeCell ref="B71:B74"/>
    <mergeCell ref="B77:B80"/>
    <mergeCell ref="A77:A80"/>
    <mergeCell ref="A96:A98"/>
    <mergeCell ref="B96:B98"/>
    <mergeCell ref="C96:C98"/>
    <mergeCell ref="B179:C179"/>
    <mergeCell ref="I105:I109"/>
    <mergeCell ref="J105:J109"/>
    <mergeCell ref="K105:K109"/>
    <mergeCell ref="L105:L109"/>
  </mergeCells>
  <printOptions/>
  <pageMargins left="0.1968503937007874" right="0.1968503937007874" top="0.1968503937007874" bottom="0.1968503937007874" header="0.5118110236220472" footer="0.5118110236220472"/>
  <pageSetup fitToHeight="25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Пользователь</cp:lastModifiedBy>
  <cp:lastPrinted>2011-01-17T11:55:51Z</cp:lastPrinted>
  <dcterms:created xsi:type="dcterms:W3CDTF">2010-12-14T04:06:41Z</dcterms:created>
  <dcterms:modified xsi:type="dcterms:W3CDTF">2011-01-17T12:17:40Z</dcterms:modified>
  <cp:category/>
  <cp:version/>
  <cp:contentType/>
  <cp:contentStatus/>
</cp:coreProperties>
</file>