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660" windowWidth="22980" windowHeight="8928" firstSheet="5" activeTab="5"/>
  </bookViews>
  <sheets>
    <sheet name="План" sheetId="1" state="hidden" r:id="rId1"/>
    <sheet name="Январь" sheetId="2" state="hidden" r:id="rId2"/>
    <sheet name="Февраль" sheetId="3" state="hidden" r:id="rId3"/>
    <sheet name="Март" sheetId="5" state="hidden" r:id="rId4"/>
    <sheet name="Апрель" sheetId="6" state="hidden" r:id="rId5"/>
    <sheet name="январь-декабрь" sheetId="7" r:id="rId6"/>
  </sheets>
  <definedNames>
    <definedName name="_xlnm._FilterDatabase" localSheetId="5" hidden="1">'январь-декабрь'!$A$14:$AS$14</definedName>
  </definedNames>
  <calcPr calcId="144525" refMode="R1C1"/>
</workbook>
</file>

<file path=xl/calcChain.xml><?xml version="1.0" encoding="utf-8"?>
<calcChain xmlns="http://schemas.openxmlformats.org/spreadsheetml/2006/main">
  <c r="AC21" i="7" l="1"/>
  <c r="Y26" i="7" l="1"/>
  <c r="P26" i="7"/>
  <c r="AM14" i="7"/>
  <c r="AL14" i="7"/>
  <c r="AG14" i="7"/>
  <c r="F14" i="7" s="1"/>
  <c r="AC14" i="7"/>
  <c r="E24" i="7" l="1"/>
  <c r="P53" i="7" l="1"/>
  <c r="S53" i="7"/>
  <c r="V53" i="7"/>
  <c r="Y53" i="7"/>
  <c r="AB53" i="7"/>
  <c r="AH53" i="7"/>
  <c r="AK53" i="7"/>
  <c r="AQ53" i="7"/>
  <c r="H44" i="7"/>
  <c r="I44" i="7"/>
  <c r="J44" i="7"/>
  <c r="K44" i="7"/>
  <c r="L44" i="7"/>
  <c r="M44" i="7"/>
  <c r="N44" i="7"/>
  <c r="P44" i="7" s="1"/>
  <c r="O44" i="7"/>
  <c r="Q44" i="7"/>
  <c r="R44" i="7"/>
  <c r="S44" i="7"/>
  <c r="T44" i="7"/>
  <c r="U44" i="7"/>
  <c r="V44" i="7"/>
  <c r="X44" i="7"/>
  <c r="Y44" i="7" s="1"/>
  <c r="Z44" i="7"/>
  <c r="AA44" i="7"/>
  <c r="AB44" i="7"/>
  <c r="AD44" i="7"/>
  <c r="AE44" i="7" s="1"/>
  <c r="AF44" i="7"/>
  <c r="AG44" i="7"/>
  <c r="AH44" i="7"/>
  <c r="AI44" i="7"/>
  <c r="AJ44" i="7"/>
  <c r="AK44" i="7"/>
  <c r="AL44" i="7"/>
  <c r="AM44" i="7"/>
  <c r="AN44" i="7"/>
  <c r="AO44" i="7"/>
  <c r="AP44" i="7"/>
  <c r="AQ44" i="7"/>
  <c r="H41" i="7"/>
  <c r="I41" i="7"/>
  <c r="J41" i="7"/>
  <c r="K41" i="7"/>
  <c r="L41" i="7"/>
  <c r="M41" i="7"/>
  <c r="N41" i="7"/>
  <c r="O41" i="7"/>
  <c r="P41" i="7"/>
  <c r="Q41" i="7"/>
  <c r="R41" i="7"/>
  <c r="S41" i="7"/>
  <c r="T41" i="7"/>
  <c r="T38" i="7" s="1"/>
  <c r="U41" i="7"/>
  <c r="U38" i="7" s="1"/>
  <c r="V41" i="7"/>
  <c r="W41" i="7"/>
  <c r="X41" i="7"/>
  <c r="Y41" i="7"/>
  <c r="Z41" i="7"/>
  <c r="AA41" i="7"/>
  <c r="AB41" i="7"/>
  <c r="AC41" i="7"/>
  <c r="AD41" i="7"/>
  <c r="AF41" i="7"/>
  <c r="AG41" i="7"/>
  <c r="AH41" i="7"/>
  <c r="AI41" i="7"/>
  <c r="AJ41" i="7"/>
  <c r="AK41" i="7"/>
  <c r="AL41" i="7"/>
  <c r="AM41" i="7"/>
  <c r="AN41" i="7" s="1"/>
  <c r="AO41" i="7"/>
  <c r="AP41" i="7"/>
  <c r="AP38" i="7" s="1"/>
  <c r="AQ41" i="7"/>
  <c r="H38" i="7"/>
  <c r="I38" i="7"/>
  <c r="J38" i="7"/>
  <c r="K38" i="7"/>
  <c r="L38" i="7"/>
  <c r="M38" i="7"/>
  <c r="N38" i="7"/>
  <c r="O38" i="7"/>
  <c r="P38" i="7"/>
  <c r="Q38" i="7"/>
  <c r="R38" i="7"/>
  <c r="S38" i="7"/>
  <c r="V38" i="7"/>
  <c r="W38" i="7"/>
  <c r="X38" i="7"/>
  <c r="Y38" i="7"/>
  <c r="Z38" i="7"/>
  <c r="AA38" i="7"/>
  <c r="AB38" i="7"/>
  <c r="AC38" i="7"/>
  <c r="AD38" i="7"/>
  <c r="AF38" i="7"/>
  <c r="AG38" i="7"/>
  <c r="AH38" i="7"/>
  <c r="AI38" i="7"/>
  <c r="AJ38" i="7"/>
  <c r="AK38" i="7"/>
  <c r="AL38" i="7"/>
  <c r="AM38" i="7"/>
  <c r="AN38" i="7" s="1"/>
  <c r="AO38" i="7"/>
  <c r="AQ38" i="7"/>
  <c r="AE38" i="7" l="1"/>
  <c r="AE41" i="7"/>
  <c r="H35" i="7"/>
  <c r="I35" i="7"/>
  <c r="J35" i="7"/>
  <c r="K35" i="7"/>
  <c r="L35" i="7"/>
  <c r="M35" i="7"/>
  <c r="N35" i="7"/>
  <c r="O35" i="7"/>
  <c r="P35" i="7"/>
  <c r="Q35" i="7"/>
  <c r="R35" i="7"/>
  <c r="S35" i="7"/>
  <c r="T35" i="7"/>
  <c r="U35" i="7"/>
  <c r="V35" i="7"/>
  <c r="W35" i="7"/>
  <c r="X35" i="7"/>
  <c r="Y35" i="7"/>
  <c r="Z35" i="7"/>
  <c r="AA35" i="7"/>
  <c r="AB35" i="7"/>
  <c r="AC35" i="7"/>
  <c r="AD35" i="7"/>
  <c r="AF35" i="7"/>
  <c r="AG35" i="7"/>
  <c r="AH35" i="7"/>
  <c r="AI35" i="7"/>
  <c r="AJ35" i="7"/>
  <c r="AK35" i="7"/>
  <c r="AL35" i="7"/>
  <c r="AM35" i="7"/>
  <c r="AN35" i="7" s="1"/>
  <c r="AO35" i="7"/>
  <c r="AP35" i="7"/>
  <c r="AQ35" i="7"/>
  <c r="G33" i="7"/>
  <c r="H33" i="7"/>
  <c r="J33" i="7"/>
  <c r="K33" i="7"/>
  <c r="M33" i="7"/>
  <c r="T33" i="7"/>
  <c r="U33" i="7"/>
  <c r="Z33" i="7"/>
  <c r="AA33" i="7"/>
  <c r="AB33" i="7"/>
  <c r="AC33" i="7"/>
  <c r="AE33" i="7"/>
  <c r="AF33" i="7"/>
  <c r="AH33" i="7"/>
  <c r="AK33" i="7"/>
  <c r="AL33" i="7"/>
  <c r="AM33" i="7"/>
  <c r="AN33" i="7"/>
  <c r="AO33" i="7"/>
  <c r="AQ33" i="7"/>
  <c r="G34" i="7"/>
  <c r="H34" i="7"/>
  <c r="I34" i="7"/>
  <c r="J34" i="7"/>
  <c r="L34" i="7"/>
  <c r="M34" i="7"/>
  <c r="N34" i="7"/>
  <c r="O34" i="7"/>
  <c r="R34" i="7"/>
  <c r="S34" i="7"/>
  <c r="T34" i="7"/>
  <c r="U34" i="7"/>
  <c r="W34" i="7"/>
  <c r="X34" i="7"/>
  <c r="Z34" i="7"/>
  <c r="AA34" i="7"/>
  <c r="AB34" i="7"/>
  <c r="AC34" i="7"/>
  <c r="AD34" i="7"/>
  <c r="AE34" i="7"/>
  <c r="AF34" i="7"/>
  <c r="AG34" i="7"/>
  <c r="AH34" i="7"/>
  <c r="AI34" i="7"/>
  <c r="AJ34" i="7"/>
  <c r="AK34" i="7"/>
  <c r="AL34" i="7"/>
  <c r="AM34" i="7"/>
  <c r="AN34" i="7"/>
  <c r="AO34" i="7"/>
  <c r="AP34" i="7"/>
  <c r="AQ34" i="7"/>
  <c r="G36" i="7"/>
  <c r="H36" i="7"/>
  <c r="I36" i="7"/>
  <c r="J36" i="7"/>
  <c r="K36" i="7"/>
  <c r="L36" i="7"/>
  <c r="M36" i="7"/>
  <c r="N36" i="7"/>
  <c r="O36" i="7"/>
  <c r="P36" i="7"/>
  <c r="Q36" i="7"/>
  <c r="R36" i="7"/>
  <c r="S36" i="7"/>
  <c r="T36" i="7"/>
  <c r="U36" i="7"/>
  <c r="V36" i="7"/>
  <c r="W36" i="7"/>
  <c r="X36" i="7"/>
  <c r="Y36" i="7"/>
  <c r="Z36" i="7"/>
  <c r="AA36" i="7"/>
  <c r="AB36" i="7"/>
  <c r="AC36" i="7"/>
  <c r="AD36" i="7"/>
  <c r="AE36" i="7"/>
  <c r="AF36" i="7"/>
  <c r="AG36" i="7"/>
  <c r="AH36" i="7"/>
  <c r="AI36" i="7"/>
  <c r="AJ36" i="7"/>
  <c r="AK36" i="7"/>
  <c r="AL36" i="7"/>
  <c r="AM36" i="7"/>
  <c r="AN36" i="7"/>
  <c r="AO36" i="7"/>
  <c r="AP36" i="7"/>
  <c r="AQ36" i="7"/>
  <c r="H37" i="7"/>
  <c r="I37" i="7"/>
  <c r="J37" i="7"/>
  <c r="K37" i="7"/>
  <c r="L37" i="7"/>
  <c r="N37" i="7"/>
  <c r="O37" i="7"/>
  <c r="Q37" i="7"/>
  <c r="R37" i="7"/>
  <c r="S37" i="7"/>
  <c r="T37" i="7"/>
  <c r="U37" i="7"/>
  <c r="V37" i="7"/>
  <c r="X37" i="7"/>
  <c r="Y37" i="7"/>
  <c r="Z37" i="7"/>
  <c r="AA37" i="7"/>
  <c r="AB37" i="7"/>
  <c r="AD37" i="7"/>
  <c r="AF37" i="7"/>
  <c r="AG37" i="7"/>
  <c r="AH37" i="7"/>
  <c r="AI37" i="7"/>
  <c r="AJ37" i="7"/>
  <c r="AK37" i="7"/>
  <c r="AL37" i="7"/>
  <c r="AM37" i="7"/>
  <c r="AN37" i="7"/>
  <c r="AO37" i="7"/>
  <c r="AP37" i="7"/>
  <c r="AQ37" i="7"/>
  <c r="P32" i="7"/>
  <c r="S32" i="7"/>
  <c r="V32" i="7"/>
  <c r="Y32" i="7"/>
  <c r="AB32" i="7"/>
  <c r="AH32" i="7"/>
  <c r="AK32" i="7"/>
  <c r="AQ32" i="7"/>
  <c r="Z21" i="7"/>
  <c r="AD21" i="7"/>
  <c r="AO14" i="7"/>
  <c r="AE35" i="7" l="1"/>
  <c r="P37" i="7"/>
  <c r="M37" i="7"/>
  <c r="AC26" i="7"/>
  <c r="W26" i="7"/>
  <c r="AC44" i="7" l="1"/>
  <c r="AC37" i="7"/>
  <c r="AE37" i="7" s="1"/>
  <c r="W44" i="7"/>
  <c r="W37" i="7"/>
  <c r="E39" i="7"/>
  <c r="F39" i="7"/>
  <c r="E40" i="7"/>
  <c r="F40" i="7"/>
  <c r="E42" i="7"/>
  <c r="N45" i="7"/>
  <c r="O45" i="7"/>
  <c r="Q45" i="7"/>
  <c r="R45" i="7"/>
  <c r="S45" i="7"/>
  <c r="T45" i="7"/>
  <c r="U45" i="7"/>
  <c r="V45" i="7"/>
  <c r="W45" i="7"/>
  <c r="X45" i="7"/>
  <c r="Z45" i="7"/>
  <c r="AA45" i="7"/>
  <c r="AC45" i="7"/>
  <c r="AD45" i="7"/>
  <c r="AF45" i="7"/>
  <c r="AG45" i="7"/>
  <c r="AI45" i="7"/>
  <c r="AJ45" i="7"/>
  <c r="AL45" i="7"/>
  <c r="AM45" i="7"/>
  <c r="AO45" i="7"/>
  <c r="E46" i="7"/>
  <c r="F46" i="7"/>
  <c r="AP21" i="7"/>
  <c r="AO21" i="7"/>
  <c r="AM21" i="7"/>
  <c r="AL21" i="7"/>
  <c r="AJ21" i="7"/>
  <c r="AI21" i="7"/>
  <c r="AG21" i="7"/>
  <c r="AF21" i="7"/>
  <c r="AA21" i="7"/>
  <c r="X21" i="7"/>
  <c r="W21" i="7"/>
  <c r="U21" i="7"/>
  <c r="T21" i="7"/>
  <c r="R21" i="7"/>
  <c r="Q21" i="7"/>
  <c r="O21" i="7"/>
  <c r="N21" i="7"/>
  <c r="L21" i="7"/>
  <c r="K21" i="7"/>
  <c r="AO32" i="7" l="1"/>
  <c r="AO53" i="7"/>
  <c r="F45" i="7"/>
  <c r="E45" i="7"/>
  <c r="AL53" i="7" l="1"/>
  <c r="AL32" i="7"/>
  <c r="AE24" i="7"/>
  <c r="AN17" i="7"/>
  <c r="H56" i="7"/>
  <c r="I56" i="7"/>
  <c r="J56" i="7"/>
  <c r="K56" i="7"/>
  <c r="L56" i="7"/>
  <c r="M56" i="7"/>
  <c r="N56" i="7"/>
  <c r="O56" i="7"/>
  <c r="P56" i="7"/>
  <c r="Q56" i="7"/>
  <c r="R56" i="7"/>
  <c r="S56" i="7"/>
  <c r="T56" i="7"/>
  <c r="U56" i="7"/>
  <c r="V56" i="7"/>
  <c r="W56" i="7"/>
  <c r="X56" i="7"/>
  <c r="Y56" i="7"/>
  <c r="Z56" i="7"/>
  <c r="AI56" i="7"/>
  <c r="AJ56" i="7"/>
  <c r="AK56" i="7"/>
  <c r="AO56" i="7"/>
  <c r="AQ56" i="7"/>
  <c r="G54" i="7"/>
  <c r="H54" i="7"/>
  <c r="J54" i="7"/>
  <c r="K54" i="7"/>
  <c r="M54" i="7"/>
  <c r="Z54" i="7"/>
  <c r="AB54" i="7"/>
  <c r="AE54" i="7"/>
  <c r="AF54" i="7"/>
  <c r="AH54" i="7"/>
  <c r="AK54" i="7"/>
  <c r="AL54" i="7"/>
  <c r="AM54" i="7"/>
  <c r="AN54" i="7"/>
  <c r="AQ54" i="7"/>
  <c r="G55" i="7"/>
  <c r="H55" i="7"/>
  <c r="I55" i="7"/>
  <c r="J55" i="7"/>
  <c r="L55" i="7"/>
  <c r="M55" i="7"/>
  <c r="N55" i="7"/>
  <c r="O55" i="7"/>
  <c r="R55" i="7"/>
  <c r="S55" i="7"/>
  <c r="U55" i="7"/>
  <c r="W55" i="7"/>
  <c r="X55" i="7"/>
  <c r="Z55" i="7"/>
  <c r="AA55" i="7"/>
  <c r="AB55" i="7"/>
  <c r="AC55" i="7"/>
  <c r="AD55" i="7"/>
  <c r="AE55" i="7"/>
  <c r="AF55" i="7"/>
  <c r="AG55" i="7"/>
  <c r="AH55" i="7"/>
  <c r="AI55" i="7"/>
  <c r="AJ55" i="7"/>
  <c r="AK55" i="7"/>
  <c r="AL55" i="7"/>
  <c r="AM55" i="7"/>
  <c r="AN55" i="7"/>
  <c r="AO55" i="7"/>
  <c r="AP55" i="7"/>
  <c r="AQ55" i="7"/>
  <c r="AA56" i="7"/>
  <c r="AC56" i="7"/>
  <c r="AD56" i="7"/>
  <c r="AF56" i="7"/>
  <c r="AG56" i="7"/>
  <c r="AM56" i="7"/>
  <c r="AP56" i="7"/>
  <c r="G57" i="7"/>
  <c r="H57" i="7"/>
  <c r="I57" i="7"/>
  <c r="J57" i="7"/>
  <c r="K57" i="7"/>
  <c r="L57" i="7"/>
  <c r="M57" i="7"/>
  <c r="N57" i="7"/>
  <c r="O57" i="7"/>
  <c r="P57" i="7"/>
  <c r="Q57" i="7"/>
  <c r="R57" i="7"/>
  <c r="S57" i="7"/>
  <c r="T57" i="7"/>
  <c r="U57" i="7"/>
  <c r="V57" i="7"/>
  <c r="W57" i="7"/>
  <c r="X57" i="7"/>
  <c r="Y57" i="7"/>
  <c r="Z57" i="7"/>
  <c r="AA57" i="7"/>
  <c r="AB57" i="7"/>
  <c r="AC57" i="7"/>
  <c r="AD57" i="7"/>
  <c r="AE57" i="7"/>
  <c r="AF57" i="7"/>
  <c r="AG57" i="7"/>
  <c r="AH57" i="7"/>
  <c r="AI57" i="7"/>
  <c r="AJ57" i="7"/>
  <c r="AK57" i="7"/>
  <c r="AL57" i="7"/>
  <c r="AM57" i="7"/>
  <c r="AN57" i="7"/>
  <c r="AO57" i="7"/>
  <c r="AP57" i="7"/>
  <c r="AQ57" i="7"/>
  <c r="Z14" i="7"/>
  <c r="AE56" i="7" l="1"/>
  <c r="AM53" i="7"/>
  <c r="AN53" i="7" s="1"/>
  <c r="AM32" i="7"/>
  <c r="AN32" i="7" s="1"/>
  <c r="Z32" i="7"/>
  <c r="Z53" i="7"/>
  <c r="AB56" i="7"/>
  <c r="AP58" i="7"/>
  <c r="AN58" i="7"/>
  <c r="AL58" i="7"/>
  <c r="AJ58" i="7"/>
  <c r="AH58" i="7"/>
  <c r="AF58" i="7"/>
  <c r="AD58" i="7"/>
  <c r="AB58" i="7"/>
  <c r="Z58" i="7"/>
  <c r="X58" i="7"/>
  <c r="Y58" i="7" s="1"/>
  <c r="U58" i="7"/>
  <c r="S58" i="7"/>
  <c r="Q58" i="7"/>
  <c r="O58" i="7"/>
  <c r="K58" i="7"/>
  <c r="I58" i="7"/>
  <c r="W58" i="7"/>
  <c r="AQ58" i="7"/>
  <c r="AO58" i="7"/>
  <c r="AM58" i="7"/>
  <c r="AK58" i="7"/>
  <c r="AI58" i="7"/>
  <c r="AG58" i="7"/>
  <c r="AC58" i="7"/>
  <c r="AA58" i="7"/>
  <c r="V58" i="7"/>
  <c r="T58" i="7"/>
  <c r="R58" i="7"/>
  <c r="P58" i="7"/>
  <c r="N58" i="7"/>
  <c r="J58" i="7"/>
  <c r="H58" i="7"/>
  <c r="AE58" i="7"/>
  <c r="M58" i="7"/>
  <c r="L58" i="7"/>
  <c r="AN14" i="7"/>
  <c r="AL56" i="7"/>
  <c r="AN56" i="7" s="1"/>
  <c r="I21" i="7"/>
  <c r="H21" i="7"/>
  <c r="AP15" i="7"/>
  <c r="AP33" i="7" s="1"/>
  <c r="AJ15" i="7"/>
  <c r="AJ33" i="7" s="1"/>
  <c r="AG33" i="7"/>
  <c r="AD15" i="7"/>
  <c r="AD33" i="7" s="1"/>
  <c r="X15" i="7"/>
  <c r="X33" i="7" s="1"/>
  <c r="R15" i="7"/>
  <c r="R33" i="7" s="1"/>
  <c r="O15" i="7"/>
  <c r="O33" i="7" s="1"/>
  <c r="L15" i="7"/>
  <c r="L33" i="7" s="1"/>
  <c r="I15" i="7"/>
  <c r="I33" i="7" s="1"/>
  <c r="AO54" i="7"/>
  <c r="AI15" i="7"/>
  <c r="W15" i="7"/>
  <c r="W33" i="7" s="1"/>
  <c r="H14" i="7"/>
  <c r="K16" i="7"/>
  <c r="T55" i="7"/>
  <c r="AF14" i="7"/>
  <c r="K34" i="7" l="1"/>
  <c r="K55" i="7" s="1"/>
  <c r="H53" i="7"/>
  <c r="H32" i="7"/>
  <c r="AI33" i="7"/>
  <c r="AI54" i="7" s="1"/>
  <c r="AF53" i="7"/>
  <c r="AF32" i="7"/>
  <c r="E21" i="7"/>
  <c r="W14" i="7"/>
  <c r="W54" i="7"/>
  <c r="I54" i="7"/>
  <c r="I14" i="7"/>
  <c r="O54" i="7"/>
  <c r="O14" i="7"/>
  <c r="U54" i="7"/>
  <c r="U14" i="7"/>
  <c r="AD54" i="7"/>
  <c r="AD14" i="7"/>
  <c r="AJ54" i="7"/>
  <c r="AJ14" i="7"/>
  <c r="AC54" i="7"/>
  <c r="L54" i="7"/>
  <c r="L14" i="7"/>
  <c r="R54" i="7"/>
  <c r="R14" i="7"/>
  <c r="X54" i="7"/>
  <c r="X14" i="7"/>
  <c r="AG54" i="7"/>
  <c r="AE21" i="7"/>
  <c r="AA54" i="7"/>
  <c r="AA14" i="7"/>
  <c r="AP54" i="7"/>
  <c r="AP14" i="7"/>
  <c r="AI14" i="7"/>
  <c r="Q16" i="7"/>
  <c r="Q34" i="7" s="1"/>
  <c r="N15" i="7"/>
  <c r="N33" i="7" s="1"/>
  <c r="K14" i="7"/>
  <c r="AI53" i="7" l="1"/>
  <c r="AI32" i="7"/>
  <c r="K53" i="7"/>
  <c r="K32" i="7"/>
  <c r="AP53" i="7"/>
  <c r="AP32" i="7"/>
  <c r="AA53" i="7"/>
  <c r="AA32" i="7"/>
  <c r="W53" i="7"/>
  <c r="W32" i="7"/>
  <c r="AG53" i="7"/>
  <c r="AG32" i="7"/>
  <c r="X53" i="7"/>
  <c r="X32" i="7"/>
  <c r="R53" i="7"/>
  <c r="R32" i="7"/>
  <c r="L53" i="7"/>
  <c r="L32" i="7"/>
  <c r="AJ53" i="7"/>
  <c r="AJ32" i="7"/>
  <c r="AD53" i="7"/>
  <c r="AD32" i="7"/>
  <c r="O53" i="7"/>
  <c r="O32" i="7"/>
  <c r="I53" i="7"/>
  <c r="I32" i="7"/>
  <c r="AE53" i="7"/>
  <c r="AE32" i="7"/>
  <c r="AC53" i="7"/>
  <c r="AC32" i="7"/>
  <c r="U53" i="7"/>
  <c r="U32" i="7"/>
  <c r="N54" i="7"/>
  <c r="N14" i="7"/>
  <c r="Q55" i="7"/>
  <c r="Q15" i="7"/>
  <c r="Q33" i="7" s="1"/>
  <c r="T54" i="7"/>
  <c r="T14" i="7"/>
  <c r="N53" i="7" l="1"/>
  <c r="N32" i="7"/>
  <c r="T53" i="7"/>
  <c r="T32" i="7"/>
  <c r="Q54" i="7"/>
  <c r="Q14" i="7"/>
  <c r="Q53" i="7" l="1"/>
  <c r="Q32" i="7"/>
  <c r="F17" i="7"/>
  <c r="F16" i="7"/>
  <c r="AE26" i="7" l="1"/>
  <c r="E26" i="7" l="1"/>
  <c r="E44" i="7" l="1"/>
  <c r="F26" i="7"/>
  <c r="F44" i="7" l="1"/>
  <c r="G44" i="7" s="1"/>
  <c r="F37" i="7"/>
  <c r="F58" i="7" s="1"/>
  <c r="G26" i="7"/>
  <c r="E19" i="7"/>
  <c r="E37" i="7" l="1"/>
  <c r="E14" i="7"/>
  <c r="E53" i="7" s="1"/>
  <c r="E51" i="7"/>
  <c r="F49" i="7"/>
  <c r="F48" i="7"/>
  <c r="E48" i="7"/>
  <c r="F47" i="7"/>
  <c r="E47" i="7"/>
  <c r="F31" i="7"/>
  <c r="E31" i="7"/>
  <c r="F30" i="7"/>
  <c r="E30" i="7"/>
  <c r="F29" i="7"/>
  <c r="E29" i="7"/>
  <c r="AO28" i="7"/>
  <c r="Y28" i="7"/>
  <c r="V28" i="7"/>
  <c r="S28" i="7"/>
  <c r="P28" i="7"/>
  <c r="F28" i="7"/>
  <c r="F25" i="7"/>
  <c r="E25" i="7"/>
  <c r="F24" i="7"/>
  <c r="Y23" i="7"/>
  <c r="V23" i="7"/>
  <c r="P23" i="7"/>
  <c r="F23" i="7"/>
  <c r="E23" i="7"/>
  <c r="Y22" i="7"/>
  <c r="V22" i="7"/>
  <c r="S22" i="7"/>
  <c r="P22" i="7"/>
  <c r="F22" i="7"/>
  <c r="E22" i="7"/>
  <c r="E33" i="7" s="1"/>
  <c r="F21" i="7"/>
  <c r="F18" i="7"/>
  <c r="G14" i="7" s="1"/>
  <c r="E18" i="7"/>
  <c r="Y16" i="7"/>
  <c r="V16" i="7"/>
  <c r="P16" i="7"/>
  <c r="E16" i="7"/>
  <c r="Y15" i="7"/>
  <c r="V15" i="7"/>
  <c r="S15" i="7"/>
  <c r="P15" i="7"/>
  <c r="E54" i="7"/>
  <c r="M14" i="7"/>
  <c r="J14" i="7"/>
  <c r="E58" i="7" l="1"/>
  <c r="G58" i="7" s="1"/>
  <c r="G37" i="7"/>
  <c r="F53" i="7"/>
  <c r="G53" i="7" s="1"/>
  <c r="M53" i="7"/>
  <c r="M32" i="7"/>
  <c r="F33" i="7"/>
  <c r="F54" i="7" s="1"/>
  <c r="S33" i="7"/>
  <c r="Y33" i="7"/>
  <c r="F34" i="7"/>
  <c r="F55" i="7" s="1"/>
  <c r="V34" i="7"/>
  <c r="F36" i="7"/>
  <c r="J53" i="7"/>
  <c r="J32" i="7"/>
  <c r="P33" i="7"/>
  <c r="V33" i="7"/>
  <c r="E34" i="7"/>
  <c r="E55" i="7" s="1"/>
  <c r="P34" i="7"/>
  <c r="Y34" i="7"/>
  <c r="Y55" i="7" s="1"/>
  <c r="E36" i="7"/>
  <c r="F41" i="7"/>
  <c r="F35" i="7"/>
  <c r="F32" i="7"/>
  <c r="E32" i="7"/>
  <c r="P54" i="7"/>
  <c r="V54" i="7"/>
  <c r="P55" i="7"/>
  <c r="F57" i="7"/>
  <c r="S54" i="7"/>
  <c r="Y54" i="7"/>
  <c r="V55" i="7"/>
  <c r="E57" i="7"/>
  <c r="G21" i="7"/>
  <c r="G24" i="7"/>
  <c r="E39" i="6"/>
  <c r="E74" i="6"/>
  <c r="G74" i="6" s="1"/>
  <c r="F73" i="6"/>
  <c r="F68" i="6"/>
  <c r="E68" i="6"/>
  <c r="AF67" i="6"/>
  <c r="F67" i="6"/>
  <c r="F66" i="6"/>
  <c r="E66" i="6"/>
  <c r="AO65" i="6"/>
  <c r="Y65" i="6"/>
  <c r="V65" i="6"/>
  <c r="S65" i="6"/>
  <c r="P65" i="6"/>
  <c r="F65" i="6"/>
  <c r="E65" i="6"/>
  <c r="AO64" i="6"/>
  <c r="AM64" i="6"/>
  <c r="AL64" i="6"/>
  <c r="AJ64" i="6"/>
  <c r="AI64" i="6"/>
  <c r="AG64" i="6"/>
  <c r="AF64" i="6"/>
  <c r="AD64" i="6"/>
  <c r="AA64" i="6"/>
  <c r="Z64" i="6"/>
  <c r="X64" i="6"/>
  <c r="V64" i="6"/>
  <c r="U64" i="6"/>
  <c r="T64" i="6"/>
  <c r="S64" i="6"/>
  <c r="R64" i="6"/>
  <c r="Q64" i="6"/>
  <c r="O64" i="6"/>
  <c r="N64" i="6"/>
  <c r="E63" i="6"/>
  <c r="F61" i="6"/>
  <c r="F56" i="6"/>
  <c r="E56" i="6"/>
  <c r="F55" i="6"/>
  <c r="E55" i="6"/>
  <c r="F54" i="6"/>
  <c r="E54" i="6"/>
  <c r="AO53" i="6"/>
  <c r="Y53" i="6"/>
  <c r="V53" i="6"/>
  <c r="S53" i="6"/>
  <c r="P53" i="6"/>
  <c r="F53" i="6"/>
  <c r="E53" i="6"/>
  <c r="AO52" i="6"/>
  <c r="AM52" i="6"/>
  <c r="AL52" i="6"/>
  <c r="AJ52" i="6"/>
  <c r="AI52" i="6"/>
  <c r="AG52" i="6"/>
  <c r="AF52" i="6"/>
  <c r="AD52" i="6"/>
  <c r="AC52" i="6"/>
  <c r="AA52" i="6"/>
  <c r="Z52" i="6"/>
  <c r="X52" i="6"/>
  <c r="W52" i="6"/>
  <c r="V52" i="6"/>
  <c r="U52" i="6"/>
  <c r="T52" i="6"/>
  <c r="S52" i="6"/>
  <c r="R52" i="6"/>
  <c r="Q52" i="6"/>
  <c r="O52" i="6"/>
  <c r="N52" i="6"/>
  <c r="E52" i="6"/>
  <c r="E51" i="6"/>
  <c r="G51" i="6" s="1"/>
  <c r="F49" i="6"/>
  <c r="E49" i="6"/>
  <c r="F44" i="6"/>
  <c r="E44" i="6"/>
  <c r="AF43" i="6"/>
  <c r="AF40" i="6" s="1"/>
  <c r="F43" i="6"/>
  <c r="F42" i="6"/>
  <c r="E42" i="6"/>
  <c r="AO41" i="6"/>
  <c r="Y41" i="6"/>
  <c r="V41" i="6"/>
  <c r="S41" i="6"/>
  <c r="P41" i="6"/>
  <c r="F41" i="6"/>
  <c r="E41" i="6"/>
  <c r="AO40" i="6"/>
  <c r="AM40" i="6"/>
  <c r="AJ40" i="6"/>
  <c r="AI40" i="6"/>
  <c r="AG40" i="6"/>
  <c r="AD40" i="6"/>
  <c r="AA40" i="6"/>
  <c r="Z40" i="6"/>
  <c r="X40" i="6"/>
  <c r="V40" i="6"/>
  <c r="U40" i="6"/>
  <c r="F40" i="6" s="1"/>
  <c r="T40" i="6"/>
  <c r="S40" i="6"/>
  <c r="R40" i="6"/>
  <c r="Q40" i="6"/>
  <c r="O40" i="6"/>
  <c r="N40" i="6"/>
  <c r="G39" i="6"/>
  <c r="F38" i="6"/>
  <c r="F33" i="6"/>
  <c r="E33" i="6"/>
  <c r="AF32" i="6"/>
  <c r="AC32" i="6"/>
  <c r="AC67" i="6" s="1"/>
  <c r="W32" i="6"/>
  <c r="W67" i="6" s="1"/>
  <c r="W64" i="6" s="1"/>
  <c r="F32" i="6"/>
  <c r="F31" i="6"/>
  <c r="E31" i="6"/>
  <c r="AO30" i="6"/>
  <c r="Y30" i="6"/>
  <c r="V30" i="6"/>
  <c r="S30" i="6"/>
  <c r="P30" i="6"/>
  <c r="F30" i="6"/>
  <c r="E30" i="6"/>
  <c r="AO29" i="6"/>
  <c r="AM29" i="6"/>
  <c r="AJ29" i="6"/>
  <c r="AI29" i="6"/>
  <c r="AG29" i="6"/>
  <c r="AF29" i="6"/>
  <c r="AD29" i="6"/>
  <c r="AA29" i="6"/>
  <c r="Z29" i="6"/>
  <c r="X29" i="6"/>
  <c r="W29" i="6"/>
  <c r="V29" i="6"/>
  <c r="U29" i="6"/>
  <c r="F29" i="6" s="1"/>
  <c r="T29" i="6"/>
  <c r="S29" i="6"/>
  <c r="R29" i="6"/>
  <c r="Q29" i="6"/>
  <c r="O29" i="6"/>
  <c r="N29" i="6"/>
  <c r="F28" i="6"/>
  <c r="E28" i="6"/>
  <c r="F27" i="6"/>
  <c r="E27" i="6"/>
  <c r="F26" i="6"/>
  <c r="E26" i="6"/>
  <c r="AO25" i="6"/>
  <c r="Y25" i="6"/>
  <c r="V25" i="6"/>
  <c r="S25" i="6"/>
  <c r="P25" i="6"/>
  <c r="F25" i="6"/>
  <c r="E25" i="6"/>
  <c r="E23" i="6"/>
  <c r="G23" i="6" s="1"/>
  <c r="F22" i="6"/>
  <c r="E22" i="6"/>
  <c r="F21" i="6"/>
  <c r="E21" i="6"/>
  <c r="Y20" i="6"/>
  <c r="V20" i="6"/>
  <c r="P20" i="6"/>
  <c r="F20" i="6"/>
  <c r="E20" i="6"/>
  <c r="Y19" i="6"/>
  <c r="V19" i="6"/>
  <c r="S19" i="6"/>
  <c r="P19" i="6"/>
  <c r="F19" i="6"/>
  <c r="E19" i="6"/>
  <c r="AP18" i="6"/>
  <c r="AO18" i="6"/>
  <c r="AM18" i="6"/>
  <c r="AL18" i="6"/>
  <c r="AJ18" i="6"/>
  <c r="AI18" i="6"/>
  <c r="AG18" i="6"/>
  <c r="AF18" i="6"/>
  <c r="AD18" i="6"/>
  <c r="AC18" i="6"/>
  <c r="AA18" i="6"/>
  <c r="Z18" i="6"/>
  <c r="X18" i="6"/>
  <c r="W18" i="6"/>
  <c r="U18" i="6"/>
  <c r="T18" i="6"/>
  <c r="R18" i="6"/>
  <c r="Q18" i="6"/>
  <c r="O18" i="6"/>
  <c r="N18" i="6"/>
  <c r="L18" i="6"/>
  <c r="K18" i="6"/>
  <c r="I18" i="6"/>
  <c r="H18" i="6"/>
  <c r="F18" i="6"/>
  <c r="E18" i="6"/>
  <c r="F17" i="6"/>
  <c r="E17" i="6"/>
  <c r="AL16" i="6"/>
  <c r="AL32" i="6" s="1"/>
  <c r="F16" i="6"/>
  <c r="E16" i="6"/>
  <c r="Y15" i="6"/>
  <c r="V15" i="6"/>
  <c r="P15" i="6"/>
  <c r="F15" i="6"/>
  <c r="F13" i="6" s="1"/>
  <c r="E15" i="6"/>
  <c r="Y14" i="6"/>
  <c r="V14" i="6"/>
  <c r="S14" i="6"/>
  <c r="P14" i="6"/>
  <c r="F14" i="6"/>
  <c r="E14" i="6"/>
  <c r="AL13" i="6"/>
  <c r="AJ13" i="6"/>
  <c r="AI13" i="6"/>
  <c r="AD13" i="6"/>
  <c r="AC13" i="6"/>
  <c r="AA13" i="6"/>
  <c r="Z13" i="6"/>
  <c r="X13" i="6"/>
  <c r="W13" i="6"/>
  <c r="U13" i="6"/>
  <c r="T13" i="6"/>
  <c r="R13" i="6"/>
  <c r="Q13" i="6"/>
  <c r="O13" i="6"/>
  <c r="N13" i="6"/>
  <c r="M13" i="6"/>
  <c r="L13" i="6"/>
  <c r="K13" i="6"/>
  <c r="J13" i="6"/>
  <c r="I13" i="6"/>
  <c r="H13" i="6"/>
  <c r="E13" i="6"/>
  <c r="G32" i="7" l="1"/>
  <c r="F38" i="7"/>
  <c r="F56" i="7"/>
  <c r="W43" i="6"/>
  <c r="W40" i="6" s="1"/>
  <c r="F52" i="6"/>
  <c r="F64" i="6"/>
  <c r="AL43" i="6"/>
  <c r="AL40" i="6" s="1"/>
  <c r="AL29" i="6"/>
  <c r="E67" i="6"/>
  <c r="AC64" i="6"/>
  <c r="E64" i="6" s="1"/>
  <c r="AC29" i="6"/>
  <c r="E32" i="6"/>
  <c r="AC43" i="6"/>
  <c r="E74" i="5"/>
  <c r="G74" i="5" s="1"/>
  <c r="F73" i="5"/>
  <c r="F68" i="5"/>
  <c r="E68" i="5"/>
  <c r="F67" i="5"/>
  <c r="F66" i="5"/>
  <c r="E66" i="5"/>
  <c r="AO65" i="5"/>
  <c r="Y65" i="5"/>
  <c r="V65" i="5"/>
  <c r="S65" i="5"/>
  <c r="P65" i="5"/>
  <c r="F65" i="5"/>
  <c r="E65" i="5"/>
  <c r="AO64" i="5"/>
  <c r="AM64" i="5"/>
  <c r="AL64" i="5"/>
  <c r="AJ64" i="5"/>
  <c r="AI64" i="5"/>
  <c r="AG64" i="5"/>
  <c r="AD64" i="5"/>
  <c r="AA64" i="5"/>
  <c r="Z64" i="5"/>
  <c r="X64" i="5"/>
  <c r="V64" i="5"/>
  <c r="U64" i="5"/>
  <c r="T64" i="5"/>
  <c r="S64" i="5"/>
  <c r="R64" i="5"/>
  <c r="Q64" i="5"/>
  <c r="O64" i="5"/>
  <c r="N64" i="5"/>
  <c r="F64" i="5"/>
  <c r="E63" i="5"/>
  <c r="F61" i="5"/>
  <c r="F56" i="5"/>
  <c r="E56" i="5"/>
  <c r="F55" i="5"/>
  <c r="E55" i="5"/>
  <c r="F54" i="5"/>
  <c r="E54" i="5"/>
  <c r="AO53" i="5"/>
  <c r="Y53" i="5"/>
  <c r="V53" i="5"/>
  <c r="S53" i="5"/>
  <c r="P53" i="5"/>
  <c r="F53" i="5"/>
  <c r="E53" i="5"/>
  <c r="AO52" i="5"/>
  <c r="AM52" i="5"/>
  <c r="AL52" i="5"/>
  <c r="AJ52" i="5"/>
  <c r="AI52" i="5"/>
  <c r="AG52" i="5"/>
  <c r="AF52" i="5"/>
  <c r="AD52" i="5"/>
  <c r="AC52" i="5"/>
  <c r="AA52" i="5"/>
  <c r="Z52" i="5"/>
  <c r="X52" i="5"/>
  <c r="W52" i="5"/>
  <c r="V52" i="5"/>
  <c r="U52" i="5"/>
  <c r="F52" i="5" s="1"/>
  <c r="T52" i="5"/>
  <c r="S52" i="5"/>
  <c r="R52" i="5"/>
  <c r="Q52" i="5"/>
  <c r="O52" i="5"/>
  <c r="N52" i="5"/>
  <c r="E52" i="5"/>
  <c r="E51" i="5"/>
  <c r="G51" i="5" s="1"/>
  <c r="F49" i="5"/>
  <c r="E49" i="5"/>
  <c r="F44" i="5"/>
  <c r="E44" i="5"/>
  <c r="F43" i="5"/>
  <c r="F42" i="5"/>
  <c r="E42" i="5"/>
  <c r="AO41" i="5"/>
  <c r="Y41" i="5"/>
  <c r="V41" i="5"/>
  <c r="S41" i="5"/>
  <c r="P41" i="5"/>
  <c r="F41" i="5"/>
  <c r="E41" i="5"/>
  <c r="AO40" i="5"/>
  <c r="AM40" i="5"/>
  <c r="AJ40" i="5"/>
  <c r="AI40" i="5"/>
  <c r="AG40" i="5"/>
  <c r="AD40" i="5"/>
  <c r="AA40" i="5"/>
  <c r="Z40" i="5"/>
  <c r="X40" i="5"/>
  <c r="V40" i="5"/>
  <c r="U40" i="5"/>
  <c r="F40" i="5" s="1"/>
  <c r="T40" i="5"/>
  <c r="S40" i="5"/>
  <c r="R40" i="5"/>
  <c r="Q40" i="5"/>
  <c r="O40" i="5"/>
  <c r="N40" i="5"/>
  <c r="E39" i="5"/>
  <c r="G39" i="5" s="1"/>
  <c r="F38" i="5"/>
  <c r="F33" i="5"/>
  <c r="E33" i="5"/>
  <c r="AF32" i="5"/>
  <c r="AF67" i="5" s="1"/>
  <c r="AF64" i="5" s="1"/>
  <c r="AC32" i="5"/>
  <c r="AC67" i="5" s="1"/>
  <c r="AC64" i="5" s="1"/>
  <c r="W32" i="5"/>
  <c r="W67" i="5" s="1"/>
  <c r="F32" i="5"/>
  <c r="F31" i="5"/>
  <c r="E31" i="5"/>
  <c r="AO30" i="5"/>
  <c r="Y30" i="5"/>
  <c r="V30" i="5"/>
  <c r="S30" i="5"/>
  <c r="P30" i="5"/>
  <c r="F30" i="5"/>
  <c r="E30" i="5"/>
  <c r="AO29" i="5"/>
  <c r="AM29" i="5"/>
  <c r="AJ29" i="5"/>
  <c r="AI29" i="5"/>
  <c r="AG29" i="5"/>
  <c r="AF29" i="5"/>
  <c r="AD29" i="5"/>
  <c r="AC29" i="5"/>
  <c r="AA29" i="5"/>
  <c r="Z29" i="5"/>
  <c r="X29" i="5"/>
  <c r="W29" i="5"/>
  <c r="V29" i="5"/>
  <c r="U29" i="5"/>
  <c r="F29" i="5" s="1"/>
  <c r="T29" i="5"/>
  <c r="S29" i="5"/>
  <c r="R29" i="5"/>
  <c r="Q29" i="5"/>
  <c r="O29" i="5"/>
  <c r="N29" i="5"/>
  <c r="F28" i="5"/>
  <c r="E28" i="5"/>
  <c r="F27" i="5"/>
  <c r="E27" i="5"/>
  <c r="F26" i="5"/>
  <c r="E26" i="5"/>
  <c r="AO25" i="5"/>
  <c r="Y25" i="5"/>
  <c r="V25" i="5"/>
  <c r="S25" i="5"/>
  <c r="P25" i="5"/>
  <c r="F25" i="5"/>
  <c r="E25" i="5"/>
  <c r="E23" i="5"/>
  <c r="G23" i="5" s="1"/>
  <c r="F22" i="5"/>
  <c r="E22" i="5"/>
  <c r="F21" i="5"/>
  <c r="E21" i="5"/>
  <c r="Y20" i="5"/>
  <c r="V20" i="5"/>
  <c r="P20" i="5"/>
  <c r="F20" i="5"/>
  <c r="E20" i="5"/>
  <c r="Y19" i="5"/>
  <c r="V19" i="5"/>
  <c r="S19" i="5"/>
  <c r="P19" i="5"/>
  <c r="F19" i="5"/>
  <c r="E19" i="5"/>
  <c r="AP18" i="5"/>
  <c r="AO18" i="5"/>
  <c r="AM18" i="5"/>
  <c r="AL18" i="5"/>
  <c r="AJ18" i="5"/>
  <c r="AI18" i="5"/>
  <c r="AG18" i="5"/>
  <c r="AF18" i="5"/>
  <c r="AD18" i="5"/>
  <c r="AC18" i="5"/>
  <c r="AA18" i="5"/>
  <c r="Z18" i="5"/>
  <c r="X18" i="5"/>
  <c r="W18" i="5"/>
  <c r="U18" i="5"/>
  <c r="T18" i="5"/>
  <c r="R18" i="5"/>
  <c r="Q18" i="5"/>
  <c r="O18" i="5"/>
  <c r="N18" i="5"/>
  <c r="L18" i="5"/>
  <c r="K18" i="5"/>
  <c r="I18" i="5"/>
  <c r="H18" i="5"/>
  <c r="E18" i="5" s="1"/>
  <c r="F18" i="5"/>
  <c r="F17" i="5"/>
  <c r="E17" i="5"/>
  <c r="AL16" i="5"/>
  <c r="AL32" i="5" s="1"/>
  <c r="F16" i="5"/>
  <c r="E16" i="5"/>
  <c r="Y15" i="5"/>
  <c r="V15" i="5"/>
  <c r="P15" i="5"/>
  <c r="F15" i="5"/>
  <c r="E15" i="5"/>
  <c r="Y14" i="5"/>
  <c r="V14" i="5"/>
  <c r="S14" i="5"/>
  <c r="P14" i="5"/>
  <c r="F14" i="5"/>
  <c r="E14" i="5"/>
  <c r="AL13" i="5"/>
  <c r="AJ13" i="5"/>
  <c r="AI13" i="5"/>
  <c r="AD13" i="5"/>
  <c r="AC13" i="5"/>
  <c r="AA13" i="5"/>
  <c r="Z13" i="5"/>
  <c r="X13" i="5"/>
  <c r="W13" i="5"/>
  <c r="U13" i="5"/>
  <c r="T13" i="5"/>
  <c r="R13" i="5"/>
  <c r="Q13" i="5"/>
  <c r="O13" i="5"/>
  <c r="N13" i="5"/>
  <c r="M13" i="5"/>
  <c r="L13" i="5"/>
  <c r="K13" i="5"/>
  <c r="E13" i="5" s="1"/>
  <c r="J13" i="5"/>
  <c r="I13" i="5"/>
  <c r="H13" i="5"/>
  <c r="F13" i="5"/>
  <c r="F71" i="3"/>
  <c r="F66" i="3"/>
  <c r="E66" i="3"/>
  <c r="F65" i="3"/>
  <c r="F64" i="3"/>
  <c r="E64" i="3"/>
  <c r="AO63" i="3"/>
  <c r="Y63" i="3"/>
  <c r="V63" i="3"/>
  <c r="S63" i="3"/>
  <c r="P63" i="3"/>
  <c r="F63" i="3"/>
  <c r="E63" i="3"/>
  <c r="AO62" i="3"/>
  <c r="AM62" i="3"/>
  <c r="AJ62" i="3"/>
  <c r="AI62" i="3"/>
  <c r="AG62" i="3"/>
  <c r="AD62" i="3"/>
  <c r="AA62" i="3"/>
  <c r="Z62" i="3"/>
  <c r="X62" i="3"/>
  <c r="V62" i="3"/>
  <c r="U62" i="3"/>
  <c r="T62" i="3"/>
  <c r="S62" i="3"/>
  <c r="R62" i="3"/>
  <c r="Q62" i="3"/>
  <c r="O62" i="3"/>
  <c r="N62" i="3"/>
  <c r="F60" i="3"/>
  <c r="F55" i="3"/>
  <c r="E55" i="3"/>
  <c r="F54" i="3"/>
  <c r="F53" i="3"/>
  <c r="E53" i="3"/>
  <c r="AO52" i="3"/>
  <c r="Y52" i="3"/>
  <c r="V52" i="3"/>
  <c r="S52" i="3"/>
  <c r="P52" i="3"/>
  <c r="F52" i="3"/>
  <c r="E52" i="3"/>
  <c r="AO51" i="3"/>
  <c r="AM51" i="3"/>
  <c r="AJ51" i="3"/>
  <c r="AI51" i="3"/>
  <c r="AG51" i="3"/>
  <c r="AF51" i="3"/>
  <c r="AD51" i="3"/>
  <c r="AC51" i="3"/>
  <c r="AA51" i="3"/>
  <c r="Z51" i="3"/>
  <c r="X51" i="3"/>
  <c r="W51" i="3"/>
  <c r="V51" i="3"/>
  <c r="U51" i="3"/>
  <c r="T51" i="3"/>
  <c r="S51" i="3"/>
  <c r="R51" i="3"/>
  <c r="Q51" i="3"/>
  <c r="O51" i="3"/>
  <c r="N51" i="3"/>
  <c r="F49" i="3"/>
  <c r="F44" i="3"/>
  <c r="E44" i="3"/>
  <c r="F43" i="3"/>
  <c r="F42" i="3"/>
  <c r="E42" i="3"/>
  <c r="AO41" i="3"/>
  <c r="Y41" i="3"/>
  <c r="V41" i="3"/>
  <c r="S41" i="3"/>
  <c r="P41" i="3"/>
  <c r="F41" i="3"/>
  <c r="E41" i="3"/>
  <c r="AO40" i="3"/>
  <c r="AM40" i="3"/>
  <c r="AJ40" i="3"/>
  <c r="AI40" i="3"/>
  <c r="AG40" i="3"/>
  <c r="AD40" i="3"/>
  <c r="AA40" i="3"/>
  <c r="Z40" i="3"/>
  <c r="X40" i="3"/>
  <c r="V40" i="3"/>
  <c r="U40" i="3"/>
  <c r="F40" i="3" s="1"/>
  <c r="T40" i="3"/>
  <c r="S40" i="3"/>
  <c r="R40" i="3"/>
  <c r="Q40" i="3"/>
  <c r="O40" i="3"/>
  <c r="N40" i="3"/>
  <c r="F38" i="3"/>
  <c r="F33" i="3"/>
  <c r="E33" i="3"/>
  <c r="AF32" i="3"/>
  <c r="AF43" i="3" s="1"/>
  <c r="AF40" i="3" s="1"/>
  <c r="AC32" i="3"/>
  <c r="AC65" i="3" s="1"/>
  <c r="AC62" i="3" s="1"/>
  <c r="W32" i="3"/>
  <c r="W43" i="3" s="1"/>
  <c r="F32" i="3"/>
  <c r="F31" i="3"/>
  <c r="E31" i="3"/>
  <c r="AO30" i="3"/>
  <c r="Y30" i="3"/>
  <c r="V30" i="3"/>
  <c r="S30" i="3"/>
  <c r="P30" i="3"/>
  <c r="F30" i="3"/>
  <c r="E30" i="3"/>
  <c r="AO29" i="3"/>
  <c r="AM29" i="3"/>
  <c r="AJ29" i="3"/>
  <c r="AI29" i="3"/>
  <c r="AG29" i="3"/>
  <c r="AF29" i="3"/>
  <c r="AD29" i="3"/>
  <c r="AA29" i="3"/>
  <c r="Z29" i="3"/>
  <c r="X29" i="3"/>
  <c r="V29" i="3"/>
  <c r="U29" i="3"/>
  <c r="T29" i="3"/>
  <c r="S29" i="3"/>
  <c r="R29" i="3"/>
  <c r="Q29" i="3"/>
  <c r="O29" i="3"/>
  <c r="N29" i="3"/>
  <c r="F28" i="3"/>
  <c r="E28" i="3"/>
  <c r="F27" i="3"/>
  <c r="E27" i="3"/>
  <c r="F26" i="3"/>
  <c r="E26" i="3"/>
  <c r="AO25" i="3"/>
  <c r="Y25" i="3"/>
  <c r="V25" i="3"/>
  <c r="S25" i="3"/>
  <c r="P25" i="3"/>
  <c r="F25" i="3"/>
  <c r="E25" i="3"/>
  <c r="F22" i="3"/>
  <c r="E22" i="3"/>
  <c r="F21" i="3"/>
  <c r="E21" i="3"/>
  <c r="Y20" i="3"/>
  <c r="V20" i="3"/>
  <c r="P20" i="3"/>
  <c r="F20" i="3"/>
  <c r="E20" i="3"/>
  <c r="Y19" i="3"/>
  <c r="V19" i="3"/>
  <c r="S19" i="3"/>
  <c r="P19" i="3"/>
  <c r="F19" i="3"/>
  <c r="E19" i="3"/>
  <c r="AP18" i="3"/>
  <c r="AO18" i="3"/>
  <c r="AM18" i="3"/>
  <c r="AL18" i="3"/>
  <c r="AJ18" i="3"/>
  <c r="AI18" i="3"/>
  <c r="AG18" i="3"/>
  <c r="AF18" i="3"/>
  <c r="AD18" i="3"/>
  <c r="AC18" i="3"/>
  <c r="AA18" i="3"/>
  <c r="Z18" i="3"/>
  <c r="X18" i="3"/>
  <c r="W18" i="3"/>
  <c r="U18" i="3"/>
  <c r="T18" i="3"/>
  <c r="R18" i="3"/>
  <c r="Q18" i="3"/>
  <c r="O18" i="3"/>
  <c r="N18" i="3"/>
  <c r="L18" i="3"/>
  <c r="K18" i="3"/>
  <c r="I18" i="3"/>
  <c r="F18" i="3" s="1"/>
  <c r="H18" i="3"/>
  <c r="E18" i="3"/>
  <c r="F17" i="3"/>
  <c r="E17" i="3"/>
  <c r="AL16" i="3"/>
  <c r="AL32" i="3" s="1"/>
  <c r="F16" i="3"/>
  <c r="E16" i="3"/>
  <c r="Y15" i="3"/>
  <c r="V15" i="3"/>
  <c r="P15" i="3"/>
  <c r="F15" i="3"/>
  <c r="F13" i="3" s="1"/>
  <c r="E15" i="3"/>
  <c r="Y14" i="3"/>
  <c r="V14" i="3"/>
  <c r="S14" i="3"/>
  <c r="P14" i="3"/>
  <c r="F14" i="3"/>
  <c r="E14" i="3"/>
  <c r="AL13" i="3"/>
  <c r="AJ13" i="3"/>
  <c r="AI13" i="3"/>
  <c r="AD13" i="3"/>
  <c r="AC13" i="3"/>
  <c r="AA13" i="3"/>
  <c r="Z13" i="3"/>
  <c r="X13" i="3"/>
  <c r="W13" i="3"/>
  <c r="U13" i="3"/>
  <c r="T13" i="3"/>
  <c r="R13" i="3"/>
  <c r="Q13" i="3"/>
  <c r="O13" i="3"/>
  <c r="N13" i="3"/>
  <c r="M13" i="3"/>
  <c r="L13" i="3"/>
  <c r="K13" i="3"/>
  <c r="J13" i="3"/>
  <c r="I13" i="3"/>
  <c r="H13" i="3"/>
  <c r="AF31" i="2"/>
  <c r="AF63" i="2" s="1"/>
  <c r="AF60" i="2" s="1"/>
  <c r="AC31" i="2"/>
  <c r="AC63" i="2" s="1"/>
  <c r="AC60" i="2" s="1"/>
  <c r="W31" i="2"/>
  <c r="W63" i="2" s="1"/>
  <c r="W60" i="2" s="1"/>
  <c r="W13" i="2"/>
  <c r="F69" i="2"/>
  <c r="F64" i="2"/>
  <c r="E64" i="2"/>
  <c r="F63" i="2"/>
  <c r="F62" i="2"/>
  <c r="E62" i="2"/>
  <c r="AO61" i="2"/>
  <c r="Y61" i="2"/>
  <c r="V61" i="2"/>
  <c r="S61" i="2"/>
  <c r="P61" i="2"/>
  <c r="F61" i="2"/>
  <c r="E61" i="2"/>
  <c r="AO60" i="2"/>
  <c r="AM60" i="2"/>
  <c r="AJ60" i="2"/>
  <c r="AI60" i="2"/>
  <c r="AG60" i="2"/>
  <c r="AD60" i="2"/>
  <c r="AA60" i="2"/>
  <c r="Z60" i="2"/>
  <c r="X60" i="2"/>
  <c r="V60" i="2"/>
  <c r="U60" i="2"/>
  <c r="F60" i="2" s="1"/>
  <c r="T60" i="2"/>
  <c r="S60" i="2"/>
  <c r="R60" i="2"/>
  <c r="Q60" i="2"/>
  <c r="O60" i="2"/>
  <c r="N60" i="2"/>
  <c r="F58" i="2"/>
  <c r="F53" i="2"/>
  <c r="E53" i="2"/>
  <c r="F52" i="2"/>
  <c r="F51" i="2"/>
  <c r="E51" i="2"/>
  <c r="AO50" i="2"/>
  <c r="Y50" i="2"/>
  <c r="V50" i="2"/>
  <c r="S50" i="2"/>
  <c r="P50" i="2"/>
  <c r="F50" i="2"/>
  <c r="E50" i="2"/>
  <c r="AO49" i="2"/>
  <c r="AM49" i="2"/>
  <c r="AJ49" i="2"/>
  <c r="AI49" i="2"/>
  <c r="AG49" i="2"/>
  <c r="AF49" i="2"/>
  <c r="AD49" i="2"/>
  <c r="AC49" i="2"/>
  <c r="AA49" i="2"/>
  <c r="Z49" i="2"/>
  <c r="X49" i="2"/>
  <c r="W49" i="2"/>
  <c r="V49" i="2"/>
  <c r="U49" i="2"/>
  <c r="F49" i="2" s="1"/>
  <c r="T49" i="2"/>
  <c r="S49" i="2"/>
  <c r="R49" i="2"/>
  <c r="Q49" i="2"/>
  <c r="O49" i="2"/>
  <c r="N49" i="2"/>
  <c r="F47" i="2"/>
  <c r="F42" i="2"/>
  <c r="E42" i="2"/>
  <c r="F41" i="2"/>
  <c r="F40" i="2"/>
  <c r="E40" i="2"/>
  <c r="AO39" i="2"/>
  <c r="Y39" i="2"/>
  <c r="V39" i="2"/>
  <c r="S39" i="2"/>
  <c r="P39" i="2"/>
  <c r="F39" i="2"/>
  <c r="E39" i="2"/>
  <c r="AO38" i="2"/>
  <c r="AM38" i="2"/>
  <c r="AJ38" i="2"/>
  <c r="AI38" i="2"/>
  <c r="AG38" i="2"/>
  <c r="AD38" i="2"/>
  <c r="AA38" i="2"/>
  <c r="Z38" i="2"/>
  <c r="X38" i="2"/>
  <c r="V38" i="2"/>
  <c r="U38" i="2"/>
  <c r="T38" i="2"/>
  <c r="S38" i="2"/>
  <c r="R38" i="2"/>
  <c r="Q38" i="2"/>
  <c r="O38" i="2"/>
  <c r="N38" i="2"/>
  <c r="F38" i="2"/>
  <c r="F37" i="2"/>
  <c r="F32" i="2"/>
  <c r="E32" i="2"/>
  <c r="F31" i="2"/>
  <c r="F30" i="2"/>
  <c r="E30" i="2"/>
  <c r="AO29" i="2"/>
  <c r="Y29" i="2"/>
  <c r="V29" i="2"/>
  <c r="S29" i="2"/>
  <c r="P29" i="2"/>
  <c r="F29" i="2"/>
  <c r="E29" i="2"/>
  <c r="AO28" i="2"/>
  <c r="AM28" i="2"/>
  <c r="AJ28" i="2"/>
  <c r="AI28" i="2"/>
  <c r="AG28" i="2"/>
  <c r="AF28" i="2"/>
  <c r="AD28" i="2"/>
  <c r="AA28" i="2"/>
  <c r="Z28" i="2"/>
  <c r="X28" i="2"/>
  <c r="W28" i="2"/>
  <c r="V28" i="2"/>
  <c r="U28" i="2"/>
  <c r="T28" i="2"/>
  <c r="S28" i="2"/>
  <c r="R28" i="2"/>
  <c r="Q28" i="2"/>
  <c r="O28" i="2"/>
  <c r="F28" i="2" s="1"/>
  <c r="N28" i="2"/>
  <c r="F27" i="2"/>
  <c r="E27" i="2"/>
  <c r="F26" i="2"/>
  <c r="E26" i="2"/>
  <c r="F25" i="2"/>
  <c r="E25" i="2"/>
  <c r="AO24" i="2"/>
  <c r="Y24" i="2"/>
  <c r="V24" i="2"/>
  <c r="S24" i="2"/>
  <c r="P24" i="2"/>
  <c r="F24" i="2"/>
  <c r="E24" i="2"/>
  <c r="F22" i="2"/>
  <c r="E22" i="2"/>
  <c r="F21" i="2"/>
  <c r="E21" i="2"/>
  <c r="Y20" i="2"/>
  <c r="V20" i="2"/>
  <c r="P20" i="2"/>
  <c r="F20" i="2"/>
  <c r="E20" i="2"/>
  <c r="Y19" i="2"/>
  <c r="V19" i="2"/>
  <c r="S19" i="2"/>
  <c r="P19" i="2"/>
  <c r="F19" i="2"/>
  <c r="E19" i="2"/>
  <c r="AP18" i="2"/>
  <c r="AO18" i="2"/>
  <c r="AM18" i="2"/>
  <c r="AL18" i="2"/>
  <c r="AJ18" i="2"/>
  <c r="AI18" i="2"/>
  <c r="AG18" i="2"/>
  <c r="AF18" i="2"/>
  <c r="AD18" i="2"/>
  <c r="AC18" i="2"/>
  <c r="AA18" i="2"/>
  <c r="Z18" i="2"/>
  <c r="X18" i="2"/>
  <c r="W18" i="2"/>
  <c r="U18" i="2"/>
  <c r="T18" i="2"/>
  <c r="R18" i="2"/>
  <c r="Q18" i="2"/>
  <c r="O18" i="2"/>
  <c r="N18" i="2"/>
  <c r="L18" i="2"/>
  <c r="K18" i="2"/>
  <c r="I18" i="2"/>
  <c r="H18" i="2"/>
  <c r="E18" i="2" s="1"/>
  <c r="F18" i="2"/>
  <c r="F17" i="2"/>
  <c r="E17" i="2"/>
  <c r="AL16" i="2"/>
  <c r="AL31" i="2" s="1"/>
  <c r="F16" i="2"/>
  <c r="E16" i="2"/>
  <c r="Y15" i="2"/>
  <c r="V15" i="2"/>
  <c r="P15" i="2"/>
  <c r="F15" i="2"/>
  <c r="F13" i="2" s="1"/>
  <c r="E15" i="2"/>
  <c r="Y14" i="2"/>
  <c r="V14" i="2"/>
  <c r="S14" i="2"/>
  <c r="P14" i="2"/>
  <c r="F14" i="2"/>
  <c r="E14" i="2"/>
  <c r="AL13" i="2"/>
  <c r="AJ13" i="2"/>
  <c r="AI13" i="2"/>
  <c r="AD13" i="2"/>
  <c r="AC13" i="2"/>
  <c r="AA13" i="2"/>
  <c r="Z13" i="2"/>
  <c r="X13" i="2"/>
  <c r="U13" i="2"/>
  <c r="T13" i="2"/>
  <c r="R13" i="2"/>
  <c r="Q13" i="2"/>
  <c r="O13" i="2"/>
  <c r="N13" i="2"/>
  <c r="M13" i="2"/>
  <c r="L13" i="2"/>
  <c r="K13" i="2"/>
  <c r="J13" i="2"/>
  <c r="I13" i="2"/>
  <c r="H13" i="2"/>
  <c r="F69" i="1"/>
  <c r="AL13" i="1"/>
  <c r="AL16" i="1"/>
  <c r="AL31" i="1" s="1"/>
  <c r="F64" i="1"/>
  <c r="E64" i="1"/>
  <c r="F63" i="1"/>
  <c r="F62" i="1"/>
  <c r="E62" i="1"/>
  <c r="AO61" i="1"/>
  <c r="Y61" i="1"/>
  <c r="V61" i="1"/>
  <c r="S61" i="1"/>
  <c r="P61" i="1"/>
  <c r="F61" i="1"/>
  <c r="E61" i="1"/>
  <c r="F53" i="1"/>
  <c r="E53" i="1"/>
  <c r="F52" i="1"/>
  <c r="F51" i="1"/>
  <c r="E51" i="1"/>
  <c r="AO50" i="1"/>
  <c r="Y50" i="1"/>
  <c r="V50" i="1"/>
  <c r="S50" i="1"/>
  <c r="P50" i="1"/>
  <c r="F50" i="1"/>
  <c r="E50" i="1"/>
  <c r="F42" i="1"/>
  <c r="E42" i="1"/>
  <c r="F41" i="1"/>
  <c r="F40" i="1"/>
  <c r="E40" i="1"/>
  <c r="AO39" i="1"/>
  <c r="Y39" i="1"/>
  <c r="V39" i="1"/>
  <c r="S39" i="1"/>
  <c r="P39" i="1"/>
  <c r="F39" i="1"/>
  <c r="E39" i="1"/>
  <c r="F32" i="1"/>
  <c r="E32" i="1"/>
  <c r="F31" i="1"/>
  <c r="F30" i="1"/>
  <c r="E30" i="1"/>
  <c r="AO29" i="1"/>
  <c r="Y29" i="1"/>
  <c r="V29" i="1"/>
  <c r="S29" i="1"/>
  <c r="P29" i="1"/>
  <c r="F29" i="1"/>
  <c r="E29" i="1"/>
  <c r="F22" i="1"/>
  <c r="E22" i="1"/>
  <c r="F21" i="1"/>
  <c r="E21" i="1"/>
  <c r="Y20" i="1"/>
  <c r="V20" i="1"/>
  <c r="P20" i="1"/>
  <c r="F20" i="1"/>
  <c r="E20" i="1"/>
  <c r="Y19" i="1"/>
  <c r="V19" i="1"/>
  <c r="S19" i="1"/>
  <c r="P19" i="1"/>
  <c r="F19" i="1"/>
  <c r="E19" i="1"/>
  <c r="R60" i="1"/>
  <c r="AC60" i="1"/>
  <c r="Z60" i="1"/>
  <c r="W60" i="1"/>
  <c r="AO60" i="1"/>
  <c r="AM60" i="1"/>
  <c r="AJ60" i="1"/>
  <c r="AI60" i="1"/>
  <c r="AG60" i="1"/>
  <c r="AF60" i="1"/>
  <c r="AA60" i="1"/>
  <c r="X60" i="1"/>
  <c r="U60" i="1"/>
  <c r="T60" i="1"/>
  <c r="S60" i="1"/>
  <c r="Q60" i="1"/>
  <c r="O60" i="1"/>
  <c r="N60" i="1"/>
  <c r="F58" i="1"/>
  <c r="S49" i="1"/>
  <c r="O49" i="1"/>
  <c r="N49" i="1"/>
  <c r="F47" i="1"/>
  <c r="AO49" i="1"/>
  <c r="R38" i="1"/>
  <c r="AO38" i="1"/>
  <c r="AM38" i="1"/>
  <c r="AM49" i="1" s="1"/>
  <c r="AJ38" i="1"/>
  <c r="AJ49" i="1" s="1"/>
  <c r="AI38" i="1"/>
  <c r="AI49" i="1" s="1"/>
  <c r="AG38" i="1"/>
  <c r="AG49" i="1" s="1"/>
  <c r="AC38" i="1"/>
  <c r="AA38" i="1"/>
  <c r="AA49" i="1" s="1"/>
  <c r="Z38" i="1"/>
  <c r="Z49" i="1" s="1"/>
  <c r="X38" i="1"/>
  <c r="X49" i="1" s="1"/>
  <c r="W38" i="1"/>
  <c r="W49" i="1" s="1"/>
  <c r="U38" i="1"/>
  <c r="V49" i="1" s="1"/>
  <c r="T38" i="1"/>
  <c r="S38" i="1"/>
  <c r="Q38" i="1"/>
  <c r="Q49" i="1" s="1"/>
  <c r="O38" i="1"/>
  <c r="N38" i="1"/>
  <c r="F37" i="1"/>
  <c r="AO28" i="1"/>
  <c r="AJ28" i="1"/>
  <c r="AI28" i="1"/>
  <c r="Q28" i="1"/>
  <c r="AM28" i="1"/>
  <c r="X28" i="1"/>
  <c r="S28" i="1"/>
  <c r="R28" i="1"/>
  <c r="O28" i="1"/>
  <c r="N28" i="1"/>
  <c r="F27" i="1"/>
  <c r="E27" i="1"/>
  <c r="F26" i="1"/>
  <c r="E26" i="1"/>
  <c r="F25" i="1"/>
  <c r="E25" i="1"/>
  <c r="AO24" i="1"/>
  <c r="Y24" i="1"/>
  <c r="V24" i="1"/>
  <c r="S24" i="1"/>
  <c r="P24" i="1"/>
  <c r="F24" i="1"/>
  <c r="E24" i="1"/>
  <c r="AD18" i="1"/>
  <c r="AP18" i="1"/>
  <c r="AM18" i="1"/>
  <c r="AL18" i="1"/>
  <c r="AJ18" i="1"/>
  <c r="AI18" i="1"/>
  <c r="AG18" i="1"/>
  <c r="AA18" i="1"/>
  <c r="X18" i="1"/>
  <c r="W18" i="1"/>
  <c r="U18" i="1"/>
  <c r="T18" i="1"/>
  <c r="R18" i="1"/>
  <c r="Q18" i="1"/>
  <c r="O18" i="1"/>
  <c r="N18" i="1"/>
  <c r="L18" i="1"/>
  <c r="K18" i="1"/>
  <c r="I18" i="1"/>
  <c r="H18" i="1"/>
  <c r="F17" i="1"/>
  <c r="F13" i="1" s="1"/>
  <c r="E17" i="1"/>
  <c r="F16" i="1"/>
  <c r="E16" i="1"/>
  <c r="Y15" i="1"/>
  <c r="V15" i="1"/>
  <c r="P15" i="1"/>
  <c r="F15" i="1"/>
  <c r="E15" i="1"/>
  <c r="Y14" i="1"/>
  <c r="V14" i="1"/>
  <c r="S14" i="1"/>
  <c r="P14" i="1"/>
  <c r="F14" i="1"/>
  <c r="E14" i="1"/>
  <c r="AJ13" i="1"/>
  <c r="AI13" i="1"/>
  <c r="AD13" i="1"/>
  <c r="AC13" i="1"/>
  <c r="AA13" i="1"/>
  <c r="Z13" i="1"/>
  <c r="X13" i="1"/>
  <c r="W13" i="1"/>
  <c r="U13" i="1"/>
  <c r="T13" i="1"/>
  <c r="R13" i="1"/>
  <c r="Q13" i="1"/>
  <c r="O13" i="1"/>
  <c r="N13" i="1"/>
  <c r="M13" i="1"/>
  <c r="L13" i="1"/>
  <c r="K13" i="1"/>
  <c r="J13" i="1"/>
  <c r="I13" i="1"/>
  <c r="H13" i="1"/>
  <c r="E13" i="1" s="1"/>
  <c r="AC28" i="2" l="1"/>
  <c r="W29" i="3"/>
  <c r="E29" i="6"/>
  <c r="E43" i="6"/>
  <c r="AC40" i="6"/>
  <c r="E40" i="6" s="1"/>
  <c r="AL43" i="5"/>
  <c r="AL40" i="5" s="1"/>
  <c r="E32" i="5"/>
  <c r="AL29" i="5"/>
  <c r="E29" i="5" s="1"/>
  <c r="E67" i="5"/>
  <c r="W64" i="5"/>
  <c r="E64" i="5" s="1"/>
  <c r="W43" i="5"/>
  <c r="AF43" i="5"/>
  <c r="AF40" i="5" s="1"/>
  <c r="AC43" i="5"/>
  <c r="AC40" i="5" s="1"/>
  <c r="E31" i="1"/>
  <c r="AL28" i="1"/>
  <c r="AL41" i="1"/>
  <c r="E13" i="2"/>
  <c r="F51" i="3"/>
  <c r="E13" i="3"/>
  <c r="F29" i="3"/>
  <c r="AC29" i="3"/>
  <c r="F62" i="3"/>
  <c r="AC43" i="3"/>
  <c r="AC40" i="3" s="1"/>
  <c r="AC41" i="2"/>
  <c r="AC38" i="2" s="1"/>
  <c r="AF41" i="2"/>
  <c r="AF38" i="2" s="1"/>
  <c r="W41" i="2"/>
  <c r="W38" i="2" s="1"/>
  <c r="W40" i="3"/>
  <c r="AL43" i="3"/>
  <c r="E43" i="3" s="1"/>
  <c r="E32" i="3"/>
  <c r="AL29" i="3"/>
  <c r="E29" i="3" s="1"/>
  <c r="AF65" i="3"/>
  <c r="AF62" i="3" s="1"/>
  <c r="W65" i="3"/>
  <c r="AL41" i="2"/>
  <c r="E31" i="2"/>
  <c r="AL28" i="2"/>
  <c r="E28" i="2" s="1"/>
  <c r="F18" i="1"/>
  <c r="AC49" i="1"/>
  <c r="V38" i="1"/>
  <c r="T49" i="1"/>
  <c r="AD60" i="1"/>
  <c r="R49" i="1"/>
  <c r="V60" i="1"/>
  <c r="U49" i="1"/>
  <c r="AO18" i="1"/>
  <c r="AF38" i="1"/>
  <c r="AF49" i="1" s="1"/>
  <c r="Z18" i="1"/>
  <c r="AC18" i="1"/>
  <c r="AF18" i="1"/>
  <c r="W28" i="1"/>
  <c r="AA28" i="1"/>
  <c r="AG28" i="1"/>
  <c r="V28" i="1"/>
  <c r="U28" i="1"/>
  <c r="T28" i="1"/>
  <c r="Z28" i="1"/>
  <c r="AC28" i="1"/>
  <c r="AF28" i="1"/>
  <c r="E43" i="5" l="1"/>
  <c r="W40" i="5"/>
  <c r="E40" i="5" s="1"/>
  <c r="E41" i="1"/>
  <c r="AL52" i="1"/>
  <c r="AL38" i="1"/>
  <c r="AL49" i="1" s="1"/>
  <c r="E49" i="1" s="1"/>
  <c r="W62" i="3"/>
  <c r="AL40" i="3"/>
  <c r="E40" i="3" s="1"/>
  <c r="AL54" i="3"/>
  <c r="AL52" i="2"/>
  <c r="E41" i="2"/>
  <c r="AL38" i="2"/>
  <c r="E38" i="2" s="1"/>
  <c r="AD49" i="1"/>
  <c r="F60" i="1"/>
  <c r="E38" i="1"/>
  <c r="AD38" i="1"/>
  <c r="E18" i="1"/>
  <c r="AD28" i="1"/>
  <c r="E28" i="1"/>
  <c r="E52" i="1" l="1"/>
  <c r="AL63" i="1"/>
  <c r="AL65" i="3"/>
  <c r="E54" i="3"/>
  <c r="AL51" i="3"/>
  <c r="E51" i="3" s="1"/>
  <c r="AL63" i="2"/>
  <c r="E52" i="2"/>
  <c r="AL49" i="2"/>
  <c r="E49" i="2" s="1"/>
  <c r="F49" i="1"/>
  <c r="F38" i="1"/>
  <c r="F28" i="1"/>
  <c r="E63" i="1" l="1"/>
  <c r="AL60" i="1"/>
  <c r="E60" i="1" s="1"/>
  <c r="AL62" i="3"/>
  <c r="E62" i="3" s="1"/>
  <c r="E65" i="3"/>
  <c r="E63" i="2"/>
  <c r="AL60" i="2"/>
  <c r="E60" i="2" s="1"/>
  <c r="E17" i="7" l="1"/>
  <c r="E41" i="7" l="1"/>
  <c r="E35" i="7"/>
  <c r="G17" i="7"/>
  <c r="E38" i="7" l="1"/>
  <c r="G38" i="7" s="1"/>
  <c r="G41" i="7"/>
  <c r="E56" i="7"/>
  <c r="G56" i="7" s="1"/>
  <c r="G35" i="7"/>
</calcChain>
</file>

<file path=xl/sharedStrings.xml><?xml version="1.0" encoding="utf-8"?>
<sst xmlns="http://schemas.openxmlformats.org/spreadsheetml/2006/main" count="730" uniqueCount="99">
  <si>
    <t xml:space="preserve"> Таблица 1 </t>
  </si>
  <si>
    <t>Наименование  программных   мероприятий</t>
  </si>
  <si>
    <t>Источники финансирования</t>
  </si>
  <si>
    <t>в том числе:</t>
  </si>
  <si>
    <t>Исполнение мероприятия</t>
  </si>
  <si>
    <t>Причины отклонения  фактически исполненных расходных обязательств от запланированных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</si>
  <si>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</si>
  <si>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</si>
  <si>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</si>
  <si>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</si>
  <si>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</si>
  <si>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</si>
  <si>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</si>
  <si>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</si>
  <si>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</si>
  <si>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</si>
  <si>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</si>
  <si>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</si>
  <si>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План </t>
  </si>
  <si>
    <t>Факт (кассовый расход)</t>
  </si>
  <si>
    <t>Исполнение, %</t>
  </si>
  <si>
    <t>Факт</t>
  </si>
  <si>
    <t>8=7/6*100</t>
  </si>
  <si>
    <t>МКУ «УКС г.Урай»</t>
  </si>
  <si>
    <t>ВСЕГО:</t>
  </si>
  <si>
    <t xml:space="preserve">Федеральный бюджет </t>
  </si>
  <si>
    <t>Бюджет Ханты-Мансийского
автономного округа - Югры</t>
  </si>
  <si>
    <t>Местный бюджет</t>
  </si>
  <si>
    <t>Строительство инженерных систем  инженерной инфраструктуры в целях обеспечения  населения коммунальными услугами нормативного качества                 (4, 5)</t>
  </si>
  <si>
    <t>Всего:</t>
  </si>
  <si>
    <t>Исполняющий обязанности директора  МКУ "УКС г.Урай"  Е.К.Мерц</t>
  </si>
  <si>
    <t>Согласовано:</t>
  </si>
  <si>
    <t>«____»_________________2019г.______________________________</t>
  </si>
  <si>
    <t xml:space="preserve">                               подпись</t>
  </si>
  <si>
    <t xml:space="preserve">      подпись</t>
  </si>
  <si>
    <t>Демакова Е.Н., тел.: 3-19-64 доб.448</t>
  </si>
  <si>
    <t>Номер основного мероприятия</t>
  </si>
  <si>
    <t>Основные мероприятия муниципальной программы (их взаимосвязь с целевыми показателями)</t>
  </si>
  <si>
    <t>Финансовые затраты на реализацию (тыс.рублей)</t>
  </si>
  <si>
    <r>
      <t xml:space="preserve">Иные источники финансирования </t>
    </r>
    <r>
      <rPr>
        <sz val="8"/>
        <rFont val="Times New Roman"/>
        <family val="1"/>
        <charset val="204"/>
      </rPr>
      <t>(Субсидия на развитие общественной инфраструктуры из средств бюджета Ханты – Мансийского автономного округа - Югры)</t>
    </r>
  </si>
  <si>
    <t>Всего по муниципальной программе:</t>
  </si>
  <si>
    <r>
      <t xml:space="preserve">Иные источники финансирования </t>
    </r>
    <r>
      <rPr>
        <b/>
        <sz val="8"/>
        <rFont val="Times New Roman"/>
        <family val="1"/>
        <charset val="204"/>
      </rPr>
      <t>(Субсидия на развитие общественной инфраструктуры из средств бюджета Ханты – Мансийского автономного округа - Югры)</t>
    </r>
  </si>
  <si>
    <t>Проектирование  инженерных систем  инженерной инфраструктуры в целях обеспечения инженерной подготовки земельных участков для жилищного строительства (1, 2, 3)</t>
  </si>
  <si>
    <t>Строительство инженерных систем  инженерной инфраструктуры в целях обеспечения инженерной подготовки земельных участков для жилищного строительства (2, 3)</t>
  </si>
  <si>
    <t>Инвестиции в объекты муниципальной собственности</t>
  </si>
  <si>
    <t>Прочие расходы</t>
  </si>
  <si>
    <t>В том числе:</t>
  </si>
  <si>
    <t xml:space="preserve">Ответственный исполнитель -
 МКУ «УКС г.Урай»
</t>
  </si>
  <si>
    <t xml:space="preserve">СОГЛАСОВАНО:                                                                    Заместитель главы города Урай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</si>
  <si>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_________________И.А. Фузеева    </t>
  </si>
  <si>
    <t>Приложение к Порядку принятия решения о разработке муниципальных  программ муниципального образования городской округ  город Урай, их формирования, утверждения, корректировки и реализации</t>
  </si>
  <si>
    <t>Ответственный исполнитель муниципальной программы:</t>
  </si>
  <si>
    <t xml:space="preserve">  «Проектирование и строительство инженерных систем коммунальной инфраструктуры в городе Урай» на 2014-2020 годы </t>
  </si>
  <si>
    <t>«      »   _______________ 2019г._______________________</t>
  </si>
  <si>
    <t>Комитет по финансам администрации города Урай</t>
  </si>
  <si>
    <t xml:space="preserve">Комплексный план  (сетевой график) по реализации в 2020 году муниципальной программы </t>
  </si>
  <si>
    <t>«      »   _______________ 2020г._______________________</t>
  </si>
  <si>
    <t>Исполняющий обязанности директора  МКУ "УКС г.Урай"  ЕС.Ю.Лебедев</t>
  </si>
  <si>
    <t>Отчет  (сетевой график) по  реализации  в 2020 году финансовых средств муниципальной программы</t>
  </si>
  <si>
    <t xml:space="preserve">  «Проектирование и строительство инженерных систем коммунальной инфраструктуры в городе Урай» на 2014-2020 годы за январь</t>
  </si>
  <si>
    <t xml:space="preserve">  «Проектирование и строительство инженерных систем коммунальной инфраструктуры в городе Урай» на 2014-2020 годы за февраль 2020 года</t>
  </si>
  <si>
    <t>кроме того за счет средств остатков местного бюджета предыдущих лет в рамках реализации МП</t>
  </si>
  <si>
    <t>Директор МКУ "УКС г.Урай" ________________Р.А.Латыпов</t>
  </si>
  <si>
    <t>« 10 »   апреля 2020г.</t>
  </si>
  <si>
    <t>Семенюк Ю.Л., тел.: 3-19-64 доб.449</t>
  </si>
  <si>
    <t xml:space="preserve">В рамках данного мероприятия планируется выполнение работ по проектированию на следующих объектах:                                                     1. Наружные инженерные сети микрорайона 1 А, г. Урай к объекту «Средняя школа в мкр.1А на 1 125 мест», с финансированием в сумме 1 043,3 тыс. руб.;
2. Малогабаритная автоматизированная котельная с наружными сетями в микрорайоне 1 А, г.Урай, с финансированием в сумме 1 900,0 тыс. руб.;
3. Наружные сети освещения территории МБОУ СОШ №12, г.Урай, с финансированием в сумме 93,7 тыс. руб.
</t>
  </si>
  <si>
    <t xml:space="preserve">В рамках данного мероприятия запланировано выполнение строительно-монтажных работ по следующим объектам:                                                                       1. Инженерные сети микрорайона 1 «А», г. Урай, с финансированием в сумме 1 900,1 тыс. руб. В 2020 году планируется выполнение работ по реконструкции колодцев  канализационного коллектора и восстановление благоустройства территории.  
2. Наружные сети освещения территории МБОУ СОШ №12, г.Урай, с финансированием в сумме 425,5 тыс. руб. Объем средств предусмотрен на устройство дополнительного освещения территории школы. Планируется установка дополнительных 8 опор  освещения, протяженность сетей составит 450 м.п. 
</t>
  </si>
  <si>
    <t xml:space="preserve">  «Проектирование и строительство инженерных систем коммунальной инфраструктуры в городе Урай» на 2014-2020 годы за январь-март 2020 года</t>
  </si>
  <si>
    <t>Неосвоенные в 1 квартале денежные средства (остатки 2019 года) в сумме 1 936,8 тыс. руб. были предусмотрены, в том числе:                                                                                  в сумме 227,7 тыс. руб. на  выполнение работ по наращиванию колодца на объекте  "Инженерные сети по улице Брусничная в г. Урай" согласно договору с ИП Цыпанова О.М.  №88 от 26.12.2019. В настоящее время перенесен срок выполнения работ на май месяц. Средства в сумме 1 709,1 тыс. руб. были предусмотрены на оплату работ по устройству проездов на объекте "Инженерные сети  и проезды по улицам микрорайона "Южный" (район Орбиты)  в г. Урай". Оплата работ перенесена на апрель.</t>
  </si>
  <si>
    <t xml:space="preserve">  «Проектирование и строительство инженерных систем коммунальной инфраструктуры в городе Урай» на 2014-2020 годы за апрель 2020 года</t>
  </si>
  <si>
    <t>« 7 »   мая 2020г.</t>
  </si>
  <si>
    <t>Иные источники финансирования (Субсидия на развитие общественной инфраструктуры из средств бюджета Ханты – Мансийского автономного округа - Югры)</t>
  </si>
  <si>
    <t>Строительство инженерных систем  инженерной инфраструктуры в целях обеспечения  населения коммунальными услугами нормативного качества (4, 5)</t>
  </si>
  <si>
    <t xml:space="preserve">Ответственный исполнитель - МКУ «УКС г.Урай»
</t>
  </si>
  <si>
    <t xml:space="preserve">Ответственный исполнитель муниципальной программы:
</t>
  </si>
  <si>
    <t>Таблица 1</t>
  </si>
  <si>
    <t>Приложение                                                                                                                                                                          к Порядку принятия решения о разработке муниципальных  программ муниципального образования городской округ  город Урай, их формирования, утверждения, корректировки и реализации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</si>
  <si>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</si>
  <si>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Директор  МКУ "УКС г.Урай" ________________Р.А.Латыпов</t>
  </si>
  <si>
    <r>
      <t xml:space="preserve">Исполнитель: инженер </t>
    </r>
    <r>
      <rPr>
        <sz val="8"/>
        <color theme="1"/>
        <rFont val="Calibri"/>
        <family val="2"/>
        <charset val="204"/>
      </rPr>
      <t>ІІ</t>
    </r>
    <r>
      <rPr>
        <sz val="8"/>
        <color theme="1"/>
        <rFont val="Times New Roman"/>
        <family val="1"/>
        <charset val="204"/>
      </rPr>
      <t xml:space="preserve"> категории
Коновалова Екатерина Алексеевна
Тел. 8(34676)2-65-88 доб. 448
</t>
    </r>
  </si>
  <si>
    <t>Строительство инженерных систем  инженерной инфраструктуры в целях обеспечения инженерной подготовки земельных участков для жилищного строительства (1,2,3)</t>
  </si>
  <si>
    <t>Муниципальная программа «Проектирование и строительство инженерных систем коммунальной инфраструктуры в городе Урай» на 2014-2020 годы</t>
  </si>
  <si>
    <t>«01» февраля 2021г.</t>
  </si>
  <si>
    <t>Ответственный исполнитель /соисполнитель</t>
  </si>
  <si>
    <t xml:space="preserve"> МКУ "УКС г.Урай"</t>
  </si>
  <si>
    <t>МКУ "УКС г.Урай"</t>
  </si>
  <si>
    <r>
      <t xml:space="preserve">ВСЕГО:                </t>
    </r>
    <r>
      <rPr>
        <b/>
        <sz val="8"/>
        <rFont val="Times New Roman"/>
        <family val="1"/>
        <charset val="204"/>
      </rPr>
      <t xml:space="preserve">Федеральный бюджет       Бюджет Ханты-Мансийского
автономного округа - Югры  </t>
    </r>
    <r>
      <rPr>
        <sz val="8"/>
        <rFont val="Times New Roman"/>
        <family val="1"/>
        <charset val="204"/>
      </rPr>
      <t xml:space="preserve">  </t>
    </r>
    <r>
      <rPr>
        <b/>
        <sz val="8"/>
        <rFont val="Times New Roman"/>
        <family val="1"/>
        <charset val="204"/>
      </rPr>
      <t>Местный бюджет</t>
    </r>
    <r>
      <rPr>
        <sz val="8"/>
        <rFont val="Times New Roman"/>
        <family val="1"/>
        <charset val="204"/>
      </rPr>
      <t xml:space="preserve">            </t>
    </r>
    <r>
      <rPr>
        <b/>
        <sz val="8"/>
        <rFont val="Times New Roman"/>
        <family val="1"/>
        <charset val="204"/>
      </rPr>
      <t xml:space="preserve">Иные источники финансирования </t>
    </r>
    <r>
      <rPr>
        <sz val="8"/>
        <rFont val="Times New Roman"/>
        <family val="1"/>
        <charset val="204"/>
      </rPr>
      <t>(Субсидия на развитие общественной инфраструктуры из средств бюджета Ханты – Мансийского автономного округа - Югры)</t>
    </r>
  </si>
  <si>
    <t>№</t>
  </si>
  <si>
    <t>Основные мероприятия муниципальной программы (их взаимосвязь с целевыми показателями муниципальной программы)</t>
  </si>
  <si>
    <t>ОТЧЕТ
о ходе исполнения комплексного плана (сетевого графика) реализации муниципальной программы 
«Проектирование и строительство инженерных систем коммунальной инфраструктуры в городе Урай» на 2014-2020 годы за январь-декабрь 2020 года</t>
  </si>
  <si>
    <r>
      <t xml:space="preserve">                                                                                                       В рамках мероприятия финансировались работы по разработке ПСД по следующим объектам: </t>
    </r>
    <r>
      <rPr>
        <b/>
        <sz val="8"/>
        <rFont val="Times New Roman"/>
        <family val="1"/>
        <charset val="204"/>
      </rPr>
      <t>"Наружные инженерные сети микрорайона 1 А, г. Урай к объекту "Средняя школа в мкр.1А на 1 125 мест"</t>
    </r>
    <r>
      <rPr>
        <sz val="8"/>
        <rFont val="Times New Roman"/>
        <family val="1"/>
        <charset val="204"/>
      </rPr>
      <t xml:space="preserve">с финансированием в сумме 1 043,3 тыс. руб, работы по разработке ПСД не выполнялись;                                                                                     </t>
    </r>
    <r>
      <rPr>
        <b/>
        <sz val="8"/>
        <rFont val="Times New Roman"/>
        <family val="1"/>
        <charset val="204"/>
      </rPr>
      <t>"Инженерные сети водоснабжения переулка Тихий,  переулка Ясный микрорайона Солнечный"</t>
    </r>
    <r>
      <rPr>
        <sz val="8"/>
        <rFont val="Times New Roman"/>
        <family val="1"/>
        <charset val="204"/>
      </rPr>
      <t xml:space="preserve"> с финансированием в сумме 320 тыс. руб., работы по разработке ПСД выполнены и оплачены.                                       </t>
    </r>
    <r>
      <rPr>
        <b/>
        <sz val="8"/>
        <rFont val="Times New Roman"/>
        <family val="1"/>
        <charset val="204"/>
      </rPr>
      <t/>
    </r>
  </si>
  <si>
    <t>1</t>
  </si>
  <si>
    <t>2</t>
  </si>
  <si>
    <t>3</t>
  </si>
  <si>
    <r>
      <t>Объект "</t>
    </r>
    <r>
      <rPr>
        <b/>
        <sz val="8"/>
        <rFont val="Times New Roman"/>
        <family val="1"/>
        <charset val="204"/>
      </rPr>
      <t xml:space="preserve">Строительство инженерных сетей мкр. 1А к объекту "Средняя школа в мкр. 1А на 1125 мест" </t>
    </r>
    <r>
      <rPr>
        <sz val="8"/>
        <rFont val="Times New Roman"/>
        <family val="1"/>
        <charset val="204"/>
      </rPr>
      <t xml:space="preserve">– не освоено 1 043,3 тыс.рублей. В связи с принятым решением по строительству школы на 1125 мест вместо 528 мест МКУ "УГЗиП г.Урай" вносились изменения в документацию по планировке территории в части увеличения мощности объекта до 1125 мест (документация утверждена 04.12.2020), что препятствовало началу проведения ПИР. В декабре 2020 года  по итогу переговоров с Департаментом образования ХМАО-Югры выяснилось, что  строительство наружных инженерных сетей  будет полностью включено в обязательства концессионера, который будет в будущем осуществлять строительство этой школы. </t>
    </r>
  </si>
  <si>
    <r>
      <t xml:space="preserve">В рамках мероприятия запланировано строительство инженерных систем коммунальной инфраструктуры по следующим объектам:                                                                                                                                                    </t>
    </r>
    <r>
      <rPr>
        <b/>
        <sz val="8"/>
        <rFont val="Times New Roman"/>
        <family val="1"/>
        <charset val="204"/>
      </rPr>
      <t xml:space="preserve">"Инженерные сети водоснабжения переулка Тихий,  переулка Ясный микрорайона Солнечный" </t>
    </r>
    <r>
      <rPr>
        <sz val="8"/>
        <rFont val="Times New Roman"/>
        <family val="1"/>
        <charset val="204"/>
      </rPr>
      <t xml:space="preserve">с финансированием в сумме 1 296, 7 тыс. руб. - лимиты 2020 года, на выполнение работ по закольцовке водовода. Работы выполнены и оплачены.                                                За счет  остатков средств местного бюджета финансировались объекты преходящие строительством на 2020 год:                                                                                                         </t>
    </r>
    <r>
      <rPr>
        <b/>
        <sz val="8"/>
        <rFont val="Times New Roman"/>
        <family val="1"/>
        <charset val="204"/>
      </rPr>
      <t xml:space="preserve">"Инженерные сети микрорайона 1 А, г. Урай" </t>
    </r>
    <r>
      <rPr>
        <sz val="8"/>
        <rFont val="Times New Roman"/>
        <family val="1"/>
        <charset val="204"/>
      </rPr>
      <t xml:space="preserve">предусмотрено финансирование 756,0  тыс. руб., выполнение работ перенесено на  2021 год;                                                                                </t>
    </r>
    <r>
      <rPr>
        <b/>
        <sz val="8"/>
        <rFont val="Times New Roman"/>
        <family val="1"/>
        <charset val="204"/>
      </rPr>
      <t>"Инженерные сети по улице Брусничная в г. Урай"</t>
    </r>
    <r>
      <rPr>
        <sz val="8"/>
        <rFont val="Times New Roman"/>
        <family val="1"/>
        <charset val="204"/>
      </rPr>
      <t xml:space="preserve"> с финансированием в сумме 242,7 тыс. руб., выполнение работ перенесено на  2021 год;                                                                                      </t>
    </r>
    <r>
      <rPr>
        <b/>
        <sz val="8"/>
        <rFont val="Times New Roman"/>
        <family val="1"/>
        <charset val="204"/>
      </rPr>
      <t>"Инженерные сети  и проезды по улицам микрорайона "Южный" (район Орбиты)  в г. Урай"</t>
    </r>
    <r>
      <rPr>
        <sz val="8"/>
        <rFont val="Times New Roman"/>
        <family val="1"/>
        <charset val="204"/>
      </rPr>
      <t xml:space="preserve"> с финансированием в сумме 2 527, 3 тыс. руб. Работы выполнены и опалчены.</t>
    </r>
  </si>
  <si>
    <r>
      <t>Объект</t>
    </r>
    <r>
      <rPr>
        <b/>
        <sz val="8"/>
        <rFont val="Times New Roman"/>
        <family val="1"/>
        <charset val="204"/>
      </rPr>
      <t xml:space="preserve"> "Инженерные сети по улице Брусничная в г. Урай" </t>
    </r>
    <r>
      <rPr>
        <sz val="8"/>
        <rFont val="Times New Roman"/>
        <family val="1"/>
        <charset val="204"/>
      </rPr>
      <t xml:space="preserve">не освоено 227,7 тыс.руб., - заключен договор на сумму 227,7 тыс. руб. от </t>
    </r>
    <r>
      <rPr>
        <sz val="8"/>
        <color theme="1"/>
        <rFont val="Times New Roman"/>
        <family val="1"/>
        <charset val="204"/>
      </rPr>
      <t xml:space="preserve"> 26.12.19</t>
    </r>
    <r>
      <rPr>
        <sz val="8"/>
        <color rgb="FFFF0000"/>
        <rFont val="Times New Roman"/>
        <family val="1"/>
        <charset val="204"/>
      </rPr>
      <t xml:space="preserve">, </t>
    </r>
    <r>
      <rPr>
        <sz val="8"/>
        <rFont val="Times New Roman"/>
        <family val="1"/>
        <charset val="204"/>
      </rPr>
      <t xml:space="preserve">в настоящее время принимается решение о целесообразности выполнения данных работ (наращивание колодца и замена пожарного гидранта);                                                                                                                                                                           Объект </t>
    </r>
    <r>
      <rPr>
        <b/>
        <sz val="8"/>
        <rFont val="Times New Roman"/>
        <family val="1"/>
        <charset val="204"/>
      </rPr>
      <t>«Инженерные сети мкр. 1А»</t>
    </r>
    <r>
      <rPr>
        <sz val="8"/>
        <rFont val="Times New Roman"/>
        <family val="1"/>
        <charset val="204"/>
      </rPr>
      <t xml:space="preserve"> - не освоено 619,5 тыс. рублей, из них - на 598,9 тыс. рублей  заключен 09.12.2020 года договор на выполнение работ по восстановлению благоустройства, в связи с погодными условиями выполнение работ планируется осуществить во 2 кв. 2021года (переходящий контракт на 2021 год).  
- 20,6 тыс.рублей договор на корректировку  ПСД был расторгнут 19.12.2020 года в связи с невыполнением подрядчиком обязательств;   </t>
    </r>
  </si>
  <si>
    <t xml:space="preserve">                          Согласовано:</t>
  </si>
  <si>
    <t xml:space="preserve">           Председатель  комитета______________И.В. Хусаинова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</si>
</sst>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27" x14ac:knownFonts="1">
    <font>
      <sz val="11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9"/>
      <name val="Times New Roman"/>
      <family val="1"/>
      <charset val="204"/>
    </font>
    <font>
      <sz val="7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8"/>
      <color rgb="FFFF0000"/>
      <name val="Times New Roman"/>
      <family val="1"/>
      <charset val="204"/>
    </font>
    <font>
      <sz val="8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vertical="top" wrapText="1"/>
    </xf>
    <xf numFmtId="0" fontId="3" fillId="2" borderId="0" xfId="0" applyFont="1" applyFill="1" applyAlignment="1">
      <alignment horizontal="left" wrapText="1"/>
    </xf>
    <xf numFmtId="0" fontId="4" fillId="2" borderId="0" xfId="0" applyFont="1" applyFill="1" applyAlignment="1"/>
    <xf numFmtId="0" fontId="3" fillId="2" borderId="0" xfId="0" applyFont="1" applyFill="1" applyAlignment="1">
      <alignment horizontal="justify"/>
    </xf>
    <xf numFmtId="0" fontId="1" fillId="2" borderId="0" xfId="0" applyFont="1" applyFill="1" applyAlignment="1"/>
    <xf numFmtId="0" fontId="3" fillId="2" borderId="0" xfId="0" applyFont="1" applyFill="1" applyAlignment="1"/>
    <xf numFmtId="0" fontId="5" fillId="2" borderId="0" xfId="0" applyFont="1" applyFill="1" applyAlignment="1">
      <alignment horizontal="right"/>
    </xf>
    <xf numFmtId="0" fontId="3" fillId="2" borderId="0" xfId="0" applyFont="1" applyFill="1" applyAlignment="1">
      <alignment horizontal="right"/>
    </xf>
    <xf numFmtId="0" fontId="8" fillId="2" borderId="0" xfId="0" applyFont="1" applyFill="1" applyAlignment="1"/>
    <xf numFmtId="0" fontId="8" fillId="2" borderId="0" xfId="0" applyFont="1" applyFill="1"/>
    <xf numFmtId="164" fontId="8" fillId="2" borderId="0" xfId="0" applyNumberFormat="1" applyFont="1" applyFill="1" applyAlignment="1"/>
    <xf numFmtId="165" fontId="8" fillId="2" borderId="0" xfId="0" applyNumberFormat="1" applyFont="1" applyFill="1" applyAlignment="1"/>
    <xf numFmtId="0" fontId="9" fillId="2" borderId="0" xfId="0" applyFont="1" applyFill="1" applyAlignment="1">
      <alignment horizontal="center"/>
    </xf>
    <xf numFmtId="0" fontId="9" fillId="2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vertical="center"/>
    </xf>
    <xf numFmtId="0" fontId="9" fillId="2" borderId="1" xfId="0" applyFont="1" applyFill="1" applyBorder="1" applyAlignment="1">
      <alignment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8" fillId="2" borderId="0" xfId="0" applyFont="1" applyFill="1" applyAlignment="1">
      <alignment vertical="center"/>
    </xf>
    <xf numFmtId="0" fontId="9" fillId="2" borderId="1" xfId="0" applyFont="1" applyFill="1" applyBorder="1" applyAlignment="1">
      <alignment vertical="top" wrapText="1"/>
    </xf>
    <xf numFmtId="0" fontId="6" fillId="2" borderId="1" xfId="0" applyFont="1" applyFill="1" applyBorder="1" applyAlignment="1">
      <alignment vertical="top" wrapText="1"/>
    </xf>
    <xf numFmtId="164" fontId="6" fillId="2" borderId="1" xfId="0" applyNumberFormat="1" applyFont="1" applyFill="1" applyBorder="1" applyAlignment="1">
      <alignment horizontal="center" vertical="top" wrapText="1"/>
    </xf>
    <xf numFmtId="0" fontId="7" fillId="2" borderId="0" xfId="0" applyFont="1" applyFill="1"/>
    <xf numFmtId="0" fontId="6" fillId="2" borderId="14" xfId="0" applyFont="1" applyFill="1" applyBorder="1" applyAlignment="1">
      <alignment vertical="center" wrapText="1"/>
    </xf>
    <xf numFmtId="164" fontId="6" fillId="2" borderId="10" xfId="0" applyNumberFormat="1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vertical="center" wrapText="1"/>
    </xf>
    <xf numFmtId="0" fontId="6" fillId="2" borderId="4" xfId="0" applyFont="1" applyFill="1" applyBorder="1" applyAlignment="1">
      <alignment vertical="top" wrapText="1"/>
    </xf>
    <xf numFmtId="0" fontId="6" fillId="2" borderId="0" xfId="0" applyFont="1" applyFill="1"/>
    <xf numFmtId="0" fontId="7" fillId="2" borderId="6" xfId="0" applyFont="1" applyFill="1" applyBorder="1"/>
    <xf numFmtId="0" fontId="7" fillId="2" borderId="13" xfId="0" applyFont="1" applyFill="1" applyBorder="1"/>
    <xf numFmtId="0" fontId="9" fillId="2" borderId="0" xfId="0" applyFont="1" applyFill="1"/>
    <xf numFmtId="164" fontId="9" fillId="2" borderId="0" xfId="0" applyNumberFormat="1" applyFont="1" applyFill="1"/>
    <xf numFmtId="0" fontId="14" fillId="2" borderId="0" xfId="0" applyFont="1" applyFill="1"/>
    <xf numFmtId="0" fontId="5" fillId="2" borderId="0" xfId="0" applyFont="1" applyFill="1"/>
    <xf numFmtId="0" fontId="4" fillId="2" borderId="0" xfId="0" applyFont="1" applyFill="1"/>
    <xf numFmtId="0" fontId="13" fillId="2" borderId="0" xfId="0" applyFont="1" applyFill="1" applyAlignment="1">
      <alignment horizontal="right"/>
    </xf>
    <xf numFmtId="0" fontId="13" fillId="2" borderId="0" xfId="0" applyFont="1" applyFill="1"/>
    <xf numFmtId="164" fontId="14" fillId="2" borderId="0" xfId="0" applyNumberFormat="1" applyFont="1" applyFill="1"/>
    <xf numFmtId="0" fontId="3" fillId="2" borderId="0" xfId="0" applyFont="1" applyFill="1"/>
    <xf numFmtId="0" fontId="15" fillId="2" borderId="0" xfId="0" applyFont="1" applyFill="1" applyAlignment="1">
      <alignment wrapText="1"/>
    </xf>
    <xf numFmtId="0" fontId="11" fillId="2" borderId="0" xfId="0" applyFont="1" applyFill="1"/>
    <xf numFmtId="0" fontId="16" fillId="2" borderId="0" xfId="0" applyFont="1" applyFill="1"/>
    <xf numFmtId="0" fontId="11" fillId="2" borderId="0" xfId="0" applyFont="1" applyFill="1" applyAlignment="1"/>
    <xf numFmtId="0" fontId="6" fillId="2" borderId="0" xfId="0" applyFont="1" applyFill="1" applyAlignment="1">
      <alignment wrapText="1"/>
    </xf>
    <xf numFmtId="0" fontId="6" fillId="2" borderId="0" xfId="0" applyFont="1" applyFill="1" applyBorder="1" applyAlignment="1"/>
    <xf numFmtId="0" fontId="4" fillId="2" borderId="0" xfId="0" applyFont="1" applyFill="1" applyAlignment="1"/>
    <xf numFmtId="0" fontId="3" fillId="2" borderId="0" xfId="0" applyFont="1" applyFill="1" applyAlignment="1">
      <alignment horizontal="right"/>
    </xf>
    <xf numFmtId="0" fontId="6" fillId="2" borderId="0" xfId="0" applyFont="1" applyFill="1" applyBorder="1" applyAlignment="1">
      <alignment horizontal="left" vertical="center" wrapText="1"/>
    </xf>
    <xf numFmtId="0" fontId="8" fillId="2" borderId="0" xfId="0" applyFont="1" applyFill="1" applyBorder="1"/>
    <xf numFmtId="0" fontId="6" fillId="2" borderId="0" xfId="0" applyFont="1" applyFill="1" applyBorder="1" applyAlignment="1">
      <alignment vertical="center" wrapText="1"/>
    </xf>
    <xf numFmtId="164" fontId="9" fillId="2" borderId="0" xfId="0" applyNumberFormat="1" applyFont="1" applyFill="1" applyBorder="1" applyAlignment="1">
      <alignment horizontal="center" vertical="top" wrapText="1"/>
    </xf>
    <xf numFmtId="0" fontId="7" fillId="2" borderId="1" xfId="0" applyFont="1" applyFill="1" applyBorder="1"/>
    <xf numFmtId="0" fontId="7" fillId="2" borderId="14" xfId="0" applyFont="1" applyFill="1" applyBorder="1"/>
    <xf numFmtId="0" fontId="6" fillId="2" borderId="0" xfId="0" applyFont="1" applyFill="1" applyAlignment="1">
      <alignment horizontal="justify"/>
    </xf>
    <xf numFmtId="164" fontId="6" fillId="2" borderId="0" xfId="0" applyNumberFormat="1" applyFont="1" applyFill="1"/>
    <xf numFmtId="4" fontId="6" fillId="2" borderId="0" xfId="0" applyNumberFormat="1" applyFont="1" applyFill="1"/>
    <xf numFmtId="0" fontId="13" fillId="2" borderId="0" xfId="0" applyFont="1" applyFill="1" applyAlignment="1">
      <alignment horizontal="center"/>
    </xf>
    <xf numFmtId="164" fontId="13" fillId="2" borderId="0" xfId="0" applyNumberFormat="1" applyFont="1" applyFill="1"/>
    <xf numFmtId="0" fontId="3" fillId="2" borderId="0" xfId="0" applyFont="1" applyFill="1" applyAlignment="1">
      <alignment vertical="top"/>
    </xf>
    <xf numFmtId="0" fontId="13" fillId="2" borderId="0" xfId="0" applyFont="1" applyFill="1" applyAlignment="1">
      <alignment wrapText="1"/>
    </xf>
    <xf numFmtId="0" fontId="3" fillId="2" borderId="0" xfId="0" applyFont="1" applyFill="1" applyAlignment="1">
      <alignment horizontal="right"/>
    </xf>
    <xf numFmtId="0" fontId="9" fillId="2" borderId="1" xfId="0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vertical="top" wrapText="1"/>
    </xf>
    <xf numFmtId="0" fontId="13" fillId="2" borderId="0" xfId="0" applyFont="1" applyFill="1" applyAlignment="1">
      <alignment wrapText="1"/>
    </xf>
    <xf numFmtId="0" fontId="13" fillId="2" borderId="0" xfId="0" applyFont="1" applyFill="1" applyAlignment="1">
      <alignment horizontal="center"/>
    </xf>
    <xf numFmtId="0" fontId="9" fillId="2" borderId="3" xfId="0" applyFont="1" applyFill="1" applyBorder="1" applyAlignment="1">
      <alignment horizontal="center" vertical="top" wrapText="1"/>
    </xf>
    <xf numFmtId="0" fontId="9" fillId="2" borderId="6" xfId="0" applyFont="1" applyFill="1" applyBorder="1" applyAlignment="1">
      <alignment horizontal="left" vertical="top" wrapText="1"/>
    </xf>
    <xf numFmtId="0" fontId="10" fillId="2" borderId="3" xfId="0" applyFont="1" applyFill="1" applyBorder="1" applyAlignment="1">
      <alignment horizontal="left" vertical="top" wrapText="1"/>
    </xf>
    <xf numFmtId="0" fontId="11" fillId="2" borderId="3" xfId="0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horizontal="center" vertical="top" wrapText="1"/>
    </xf>
    <xf numFmtId="0" fontId="9" fillId="2" borderId="3" xfId="0" applyFont="1" applyFill="1" applyBorder="1" applyAlignment="1">
      <alignment horizontal="center" vertical="top" wrapText="1"/>
    </xf>
    <xf numFmtId="0" fontId="9" fillId="2" borderId="6" xfId="0" applyFont="1" applyFill="1" applyBorder="1" applyAlignment="1">
      <alignment horizontal="left" vertical="top" wrapText="1"/>
    </xf>
    <xf numFmtId="0" fontId="13" fillId="2" borderId="0" xfId="0" applyFont="1" applyFill="1" applyAlignment="1">
      <alignment horizontal="center"/>
    </xf>
    <xf numFmtId="0" fontId="13" fillId="2" borderId="0" xfId="0" applyFont="1" applyFill="1" applyAlignment="1">
      <alignment wrapText="1"/>
    </xf>
    <xf numFmtId="0" fontId="3" fillId="2" borderId="0" xfId="0" applyFont="1" applyFill="1" applyAlignment="1">
      <alignment horizontal="right"/>
    </xf>
    <xf numFmtId="0" fontId="6" fillId="2" borderId="0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vertical="top" wrapText="1"/>
    </xf>
    <xf numFmtId="0" fontId="3" fillId="2" borderId="0" xfId="0" applyFont="1" applyFill="1" applyAlignment="1">
      <alignment horizontal="right"/>
    </xf>
    <xf numFmtId="0" fontId="9" fillId="2" borderId="1" xfId="0" applyFont="1" applyFill="1" applyBorder="1" applyAlignment="1">
      <alignment horizontal="center" vertical="top" wrapText="1"/>
    </xf>
    <xf numFmtId="0" fontId="9" fillId="2" borderId="6" xfId="0" applyFont="1" applyFill="1" applyBorder="1" applyAlignment="1">
      <alignment horizontal="left" vertical="top" wrapText="1"/>
    </xf>
    <xf numFmtId="0" fontId="9" fillId="2" borderId="3" xfId="0" applyFont="1" applyFill="1" applyBorder="1" applyAlignment="1">
      <alignment horizontal="center" vertical="top" wrapText="1"/>
    </xf>
    <xf numFmtId="0" fontId="13" fillId="2" borderId="0" xfId="0" applyFont="1" applyFill="1" applyAlignment="1">
      <alignment wrapText="1"/>
    </xf>
    <xf numFmtId="0" fontId="13" fillId="2" borderId="0" xfId="0" applyFont="1" applyFill="1" applyAlignment="1">
      <alignment horizontal="center"/>
    </xf>
    <xf numFmtId="0" fontId="6" fillId="2" borderId="0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vertical="top" wrapText="1"/>
    </xf>
    <xf numFmtId="0" fontId="6" fillId="2" borderId="6" xfId="0" applyFont="1" applyFill="1" applyBorder="1" applyAlignment="1"/>
    <xf numFmtId="0" fontId="6" fillId="2" borderId="6" xfId="0" applyFont="1" applyFill="1" applyBorder="1" applyAlignment="1">
      <alignment wrapText="1"/>
    </xf>
    <xf numFmtId="0" fontId="6" fillId="2" borderId="6" xfId="0" applyFont="1" applyFill="1" applyBorder="1"/>
    <xf numFmtId="0" fontId="12" fillId="2" borderId="1" xfId="0" applyFont="1" applyFill="1" applyBorder="1" applyAlignment="1">
      <alignment vertical="center" wrapText="1"/>
    </xf>
    <xf numFmtId="164" fontId="12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vertical="center" wrapText="1"/>
    </xf>
    <xf numFmtId="164" fontId="11" fillId="2" borderId="1" xfId="0" applyNumberFormat="1" applyFont="1" applyFill="1" applyBorder="1" applyAlignment="1">
      <alignment horizontal="center" vertical="center" wrapText="1"/>
    </xf>
    <xf numFmtId="164" fontId="12" fillId="2" borderId="1" xfId="0" applyNumberFormat="1" applyFont="1" applyFill="1" applyBorder="1" applyAlignment="1">
      <alignment horizontal="center" vertical="top" wrapText="1"/>
    </xf>
    <xf numFmtId="0" fontId="20" fillId="2" borderId="1" xfId="0" applyFont="1" applyFill="1" applyBorder="1"/>
    <xf numFmtId="0" fontId="11" fillId="2" borderId="0" xfId="0" applyFont="1" applyFill="1" applyAlignment="1">
      <alignment vertical="center" wrapText="1"/>
    </xf>
    <xf numFmtId="0" fontId="21" fillId="2" borderId="0" xfId="0" applyFont="1" applyFill="1"/>
    <xf numFmtId="0" fontId="11" fillId="2" borderId="1" xfId="0" applyFont="1" applyFill="1" applyBorder="1"/>
    <xf numFmtId="0" fontId="3" fillId="2" borderId="0" xfId="0" applyFont="1" applyFill="1" applyAlignment="1">
      <alignment horizontal="right"/>
    </xf>
    <xf numFmtId="164" fontId="11" fillId="2" borderId="1" xfId="0" applyNumberFormat="1" applyFont="1" applyFill="1" applyBorder="1" applyAlignment="1">
      <alignment horizontal="center" vertical="top" wrapText="1"/>
    </xf>
    <xf numFmtId="164" fontId="11" fillId="2" borderId="1" xfId="0" applyNumberFormat="1" applyFont="1" applyFill="1" applyBorder="1"/>
    <xf numFmtId="4" fontId="11" fillId="2" borderId="1" xfId="0" applyNumberFormat="1" applyFont="1" applyFill="1" applyBorder="1"/>
    <xf numFmtId="0" fontId="12" fillId="2" borderId="14" xfId="0" applyFont="1" applyFill="1" applyBorder="1" applyAlignment="1">
      <alignment vertical="center" wrapText="1"/>
    </xf>
    <xf numFmtId="0" fontId="11" fillId="2" borderId="14" xfId="0" applyFont="1" applyFill="1" applyBorder="1" applyAlignment="1">
      <alignment vertical="center" wrapText="1"/>
    </xf>
    <xf numFmtId="0" fontId="0" fillId="2" borderId="0" xfId="0" applyFill="1" applyAlignment="1">
      <alignment vertical="top" wrapText="1"/>
    </xf>
    <xf numFmtId="0" fontId="0" fillId="0" borderId="0" xfId="0" applyAlignment="1">
      <alignment vertical="center" wrapText="1"/>
    </xf>
    <xf numFmtId="0" fontId="12" fillId="2" borderId="4" xfId="0" applyFont="1" applyFill="1" applyBorder="1" applyAlignment="1">
      <alignment vertical="center" wrapText="1"/>
    </xf>
    <xf numFmtId="0" fontId="8" fillId="2" borderId="9" xfId="0" applyFont="1" applyFill="1" applyBorder="1" applyAlignment="1">
      <alignment vertical="center"/>
    </xf>
    <xf numFmtId="0" fontId="11" fillId="2" borderId="2" xfId="0" applyFont="1" applyFill="1" applyBorder="1" applyAlignment="1">
      <alignment vertical="center" wrapText="1"/>
    </xf>
    <xf numFmtId="164" fontId="11" fillId="2" borderId="2" xfId="0" applyNumberFormat="1" applyFont="1" applyFill="1" applyBorder="1" applyAlignment="1">
      <alignment horizontal="center" vertical="center" wrapText="1"/>
    </xf>
    <xf numFmtId="0" fontId="12" fillId="2" borderId="16" xfId="0" applyFont="1" applyFill="1" applyBorder="1" applyAlignment="1">
      <alignment vertical="center" wrapText="1"/>
    </xf>
    <xf numFmtId="164" fontId="12" fillId="2" borderId="16" xfId="0" applyNumberFormat="1" applyFont="1" applyFill="1" applyBorder="1" applyAlignment="1">
      <alignment horizontal="center" vertical="top" wrapText="1"/>
    </xf>
    <xf numFmtId="0" fontId="13" fillId="2" borderId="0" xfId="0" applyFont="1" applyFill="1" applyAlignment="1">
      <alignment wrapText="1"/>
    </xf>
    <xf numFmtId="0" fontId="13" fillId="2" borderId="0" xfId="0" applyFont="1" applyFill="1" applyAlignment="1">
      <alignment horizontal="center"/>
    </xf>
    <xf numFmtId="0" fontId="11" fillId="2" borderId="1" xfId="0" applyFont="1" applyFill="1" applyBorder="1" applyAlignment="1">
      <alignment horizontal="center" vertical="top" wrapText="1"/>
    </xf>
    <xf numFmtId="0" fontId="17" fillId="2" borderId="0" xfId="0" applyFont="1" applyFill="1" applyAlignment="1">
      <alignment wrapText="1"/>
    </xf>
    <xf numFmtId="0" fontId="12" fillId="2" borderId="1" xfId="0" applyFont="1" applyFill="1" applyBorder="1" applyAlignment="1">
      <alignment vertical="top" wrapText="1"/>
    </xf>
    <xf numFmtId="0" fontId="13" fillId="2" borderId="0" xfId="0" applyFont="1" applyFill="1" applyAlignment="1">
      <alignment wrapText="1"/>
    </xf>
    <xf numFmtId="0" fontId="6" fillId="2" borderId="0" xfId="0" applyFont="1" applyFill="1" applyBorder="1" applyAlignment="1">
      <alignment horizontal="left" vertical="center" wrapText="1"/>
    </xf>
    <xf numFmtId="0" fontId="17" fillId="2" borderId="0" xfId="0" applyFont="1" applyFill="1" applyAlignment="1">
      <alignment wrapText="1"/>
    </xf>
    <xf numFmtId="0" fontId="17" fillId="2" borderId="0" xfId="0" applyFont="1" applyFill="1" applyAlignment="1">
      <alignment horizontal="left" wrapText="1"/>
    </xf>
    <xf numFmtId="0" fontId="11" fillId="2" borderId="2" xfId="0" applyFont="1" applyFill="1" applyBorder="1" applyAlignment="1">
      <alignment horizontal="center" vertical="top" wrapText="1"/>
    </xf>
    <xf numFmtId="0" fontId="11" fillId="2" borderId="1" xfId="0" applyFont="1" applyFill="1" applyBorder="1" applyAlignment="1">
      <alignment horizontal="center" vertical="top" wrapText="1"/>
    </xf>
    <xf numFmtId="0" fontId="17" fillId="2" borderId="0" xfId="0" applyFont="1" applyFill="1" applyBorder="1" applyAlignment="1">
      <alignment horizontal="right"/>
    </xf>
    <xf numFmtId="0" fontId="2" fillId="2" borderId="0" xfId="0" applyFont="1" applyFill="1" applyBorder="1" applyAlignment="1">
      <alignment horizontal="right"/>
    </xf>
    <xf numFmtId="0" fontId="17" fillId="2" borderId="0" xfId="0" applyFont="1" applyFill="1" applyBorder="1"/>
    <xf numFmtId="0" fontId="2" fillId="2" borderId="0" xfId="0" applyFont="1" applyFill="1" applyBorder="1"/>
    <xf numFmtId="0" fontId="5" fillId="2" borderId="0" xfId="0" applyFont="1" applyFill="1" applyBorder="1"/>
    <xf numFmtId="0" fontId="4" fillId="2" borderId="0" xfId="0" applyFont="1" applyFill="1" applyBorder="1"/>
    <xf numFmtId="164" fontId="17" fillId="2" borderId="0" xfId="0" applyNumberFormat="1" applyFont="1" applyFill="1" applyBorder="1"/>
    <xf numFmtId="0" fontId="3" fillId="2" borderId="0" xfId="0" applyFont="1" applyFill="1" applyBorder="1"/>
    <xf numFmtId="0" fontId="1" fillId="2" borderId="0" xfId="0" applyFont="1" applyFill="1" applyBorder="1"/>
    <xf numFmtId="0" fontId="14" fillId="2" borderId="0" xfId="0" applyFont="1" applyFill="1" applyBorder="1"/>
    <xf numFmtId="0" fontId="11" fillId="2" borderId="0" xfId="0" applyFont="1" applyFill="1" applyBorder="1"/>
    <xf numFmtId="0" fontId="16" fillId="2" borderId="0" xfId="0" applyFont="1" applyFill="1" applyBorder="1"/>
    <xf numFmtId="0" fontId="13" fillId="2" borderId="0" xfId="0" applyFont="1" applyFill="1" applyBorder="1"/>
    <xf numFmtId="0" fontId="17" fillId="2" borderId="0" xfId="0" applyFont="1" applyFill="1" applyBorder="1" applyAlignment="1">
      <alignment horizontal="right" wrapText="1"/>
    </xf>
    <xf numFmtId="164" fontId="2" fillId="2" borderId="0" xfId="0" applyNumberFormat="1" applyFont="1" applyFill="1" applyBorder="1" applyAlignment="1">
      <alignment horizontal="left"/>
    </xf>
    <xf numFmtId="0" fontId="24" fillId="2" borderId="0" xfId="0" applyFont="1" applyFill="1" applyBorder="1" applyAlignment="1"/>
    <xf numFmtId="0" fontId="24" fillId="2" borderId="0" xfId="0" applyFont="1" applyFill="1" applyBorder="1" applyAlignment="1">
      <alignment horizontal="left"/>
    </xf>
    <xf numFmtId="0" fontId="11" fillId="2" borderId="4" xfId="0" applyFont="1" applyFill="1" applyBorder="1" applyAlignment="1">
      <alignment vertical="center" wrapText="1"/>
    </xf>
    <xf numFmtId="164" fontId="12" fillId="2" borderId="4" xfId="0" applyNumberFormat="1" applyFont="1" applyFill="1" applyBorder="1" applyAlignment="1">
      <alignment horizontal="center" vertical="top" wrapText="1"/>
    </xf>
    <xf numFmtId="0" fontId="7" fillId="2" borderId="9" xfId="0" applyFont="1" applyFill="1" applyBorder="1"/>
    <xf numFmtId="0" fontId="17" fillId="2" borderId="0" xfId="0" applyFont="1" applyFill="1" applyAlignment="1">
      <alignment horizontal="left" vertical="top" wrapText="1"/>
    </xf>
    <xf numFmtId="0" fontId="2" fillId="2" borderId="0" xfId="0" applyFont="1" applyFill="1" applyAlignment="1">
      <alignment horizontal="left" vertical="top" wrapText="1"/>
    </xf>
    <xf numFmtId="0" fontId="15" fillId="2" borderId="0" xfId="0" applyFont="1" applyFill="1" applyAlignment="1">
      <alignment horizontal="left" wrapText="1"/>
    </xf>
    <xf numFmtId="0" fontId="18" fillId="2" borderId="0" xfId="0" applyFont="1" applyFill="1" applyAlignment="1">
      <alignment horizontal="center"/>
    </xf>
    <xf numFmtId="0" fontId="6" fillId="2" borderId="0" xfId="0" applyFont="1" applyFill="1" applyBorder="1" applyAlignment="1">
      <alignment horizontal="left" vertical="center" wrapText="1"/>
    </xf>
    <xf numFmtId="0" fontId="0" fillId="2" borderId="9" xfId="0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center" vertical="top" wrapText="1"/>
    </xf>
    <xf numFmtId="0" fontId="17" fillId="2" borderId="0" xfId="0" applyFont="1" applyFill="1" applyAlignment="1">
      <alignment horizontal="left" wrapText="1"/>
    </xf>
    <xf numFmtId="0" fontId="12" fillId="2" borderId="2" xfId="0" applyFont="1" applyFill="1" applyBorder="1" applyAlignment="1">
      <alignment horizontal="left" vertical="center" wrapText="1"/>
    </xf>
    <xf numFmtId="0" fontId="12" fillId="2" borderId="12" xfId="0" applyFont="1" applyFill="1" applyBorder="1" applyAlignment="1">
      <alignment horizontal="left" vertical="center" wrapText="1"/>
    </xf>
    <xf numFmtId="0" fontId="12" fillId="2" borderId="13" xfId="0" applyFont="1" applyFill="1" applyBorder="1" applyAlignment="1">
      <alignment horizontal="left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vertical="center" wrapText="1"/>
    </xf>
    <xf numFmtId="0" fontId="12" fillId="2" borderId="3" xfId="0" applyFont="1" applyFill="1" applyBorder="1" applyAlignment="1">
      <alignment vertical="center" wrapText="1"/>
    </xf>
    <xf numFmtId="0" fontId="12" fillId="2" borderId="3" xfId="0" applyFont="1" applyFill="1" applyBorder="1" applyAlignment="1">
      <alignment horizontal="left" vertical="center" wrapText="1"/>
    </xf>
    <xf numFmtId="0" fontId="12" fillId="2" borderId="4" xfId="0" applyFont="1" applyFill="1" applyBorder="1" applyAlignment="1">
      <alignment horizontal="left" vertical="center" wrapText="1"/>
    </xf>
    <xf numFmtId="0" fontId="8" fillId="3" borderId="0" xfId="0" applyFont="1" applyFill="1" applyAlignment="1">
      <alignment vertical="center"/>
    </xf>
    <xf numFmtId="49" fontId="0" fillId="2" borderId="3" xfId="0" applyNumberFormat="1" applyFill="1" applyBorder="1" applyAlignment="1">
      <alignment horizontal="center" vertical="center" wrapText="1"/>
    </xf>
    <xf numFmtId="0" fontId="22" fillId="2" borderId="3" xfId="0" applyFont="1" applyFill="1" applyBorder="1" applyAlignment="1">
      <alignment vertical="center" wrapText="1"/>
    </xf>
    <xf numFmtId="164" fontId="12" fillId="2" borderId="4" xfId="0" applyNumberFormat="1" applyFont="1" applyFill="1" applyBorder="1" applyAlignment="1">
      <alignment horizontal="center" vertical="center" wrapText="1"/>
    </xf>
    <xf numFmtId="0" fontId="17" fillId="2" borderId="0" xfId="0" applyFont="1" applyFill="1" applyBorder="1" applyAlignment="1">
      <alignment horizontal="center" wrapText="1"/>
    </xf>
    <xf numFmtId="0" fontId="17" fillId="2" borderId="0" xfId="0" applyFont="1" applyFill="1" applyAlignment="1">
      <alignment horizontal="left" vertical="top" wrapText="1"/>
    </xf>
    <xf numFmtId="0" fontId="2" fillId="2" borderId="0" xfId="0" applyFont="1" applyFill="1" applyAlignment="1">
      <alignment horizontal="left" vertical="top" wrapText="1"/>
    </xf>
    <xf numFmtId="0" fontId="6" fillId="2" borderId="0" xfId="0" applyFont="1" applyFill="1" applyAlignment="1">
      <alignment horizontal="center"/>
    </xf>
    <xf numFmtId="0" fontId="7" fillId="2" borderId="0" xfId="0" applyFont="1" applyFill="1" applyAlignment="1"/>
    <xf numFmtId="0" fontId="6" fillId="2" borderId="0" xfId="0" applyFont="1" applyFill="1" applyAlignment="1">
      <alignment horizontal="center" vertical="top" wrapText="1"/>
    </xf>
    <xf numFmtId="0" fontId="9" fillId="2" borderId="1" xfId="0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vertical="top" wrapText="1"/>
    </xf>
    <xf numFmtId="0" fontId="8" fillId="2" borderId="2" xfId="0" applyFont="1" applyFill="1" applyBorder="1" applyAlignment="1"/>
    <xf numFmtId="0" fontId="8" fillId="2" borderId="3" xfId="0" applyFont="1" applyFill="1" applyBorder="1" applyAlignment="1"/>
    <xf numFmtId="0" fontId="8" fillId="2" borderId="4" xfId="0" applyFont="1" applyFill="1" applyBorder="1" applyAlignment="1"/>
    <xf numFmtId="0" fontId="9" fillId="2" borderId="2" xfId="0" applyFont="1" applyFill="1" applyBorder="1" applyAlignment="1">
      <alignment horizontal="center" vertical="top" wrapText="1"/>
    </xf>
    <xf numFmtId="0" fontId="9" fillId="2" borderId="3" xfId="0" applyFont="1" applyFill="1" applyBorder="1" applyAlignment="1">
      <alignment horizontal="center" vertical="top" wrapText="1"/>
    </xf>
    <xf numFmtId="0" fontId="9" fillId="2" borderId="5" xfId="0" applyFont="1" applyFill="1" applyBorder="1" applyAlignment="1">
      <alignment horizontal="left" vertical="top" wrapText="1"/>
    </xf>
    <xf numFmtId="0" fontId="9" fillId="2" borderId="6" xfId="0" applyFont="1" applyFill="1" applyBorder="1" applyAlignment="1">
      <alignment horizontal="left" vertical="top" wrapText="1"/>
    </xf>
    <xf numFmtId="0" fontId="10" fillId="2" borderId="2" xfId="0" applyFont="1" applyFill="1" applyBorder="1" applyAlignment="1">
      <alignment horizontal="left" vertical="top" wrapText="1"/>
    </xf>
    <xf numFmtId="0" fontId="10" fillId="2" borderId="3" xfId="0" applyFont="1" applyFill="1" applyBorder="1" applyAlignment="1">
      <alignment horizontal="left" vertical="top" wrapText="1"/>
    </xf>
    <xf numFmtId="0" fontId="11" fillId="2" borderId="2" xfId="0" applyFont="1" applyFill="1" applyBorder="1" applyAlignment="1">
      <alignment horizontal="left" vertical="top" wrapText="1"/>
    </xf>
    <xf numFmtId="0" fontId="11" fillId="2" borderId="3" xfId="0" applyFont="1" applyFill="1" applyBorder="1" applyAlignment="1">
      <alignment horizontal="left" vertical="top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14" fillId="2" borderId="0" xfId="0" applyFont="1" applyFill="1" applyAlignment="1">
      <alignment horizontal="left" wrapText="1"/>
    </xf>
    <xf numFmtId="0" fontId="13" fillId="2" borderId="0" xfId="0" applyFont="1" applyFill="1" applyAlignment="1">
      <alignment horizontal="left" vertical="top"/>
    </xf>
    <xf numFmtId="0" fontId="15" fillId="2" borderId="0" xfId="0" applyFont="1" applyFill="1" applyAlignment="1">
      <alignment horizontal="left" wrapText="1"/>
    </xf>
    <xf numFmtId="0" fontId="13" fillId="2" borderId="0" xfId="0" applyFont="1" applyFill="1" applyAlignment="1">
      <alignment horizontal="left" wrapText="1"/>
    </xf>
    <xf numFmtId="0" fontId="13" fillId="2" borderId="0" xfId="0" applyFont="1" applyFill="1" applyAlignment="1">
      <alignment horizontal="center"/>
    </xf>
    <xf numFmtId="0" fontId="18" fillId="2" borderId="0" xfId="0" applyFont="1" applyFill="1" applyAlignment="1">
      <alignment horizontal="center"/>
    </xf>
    <xf numFmtId="0" fontId="14" fillId="2" borderId="0" xfId="0" applyFont="1" applyFill="1" applyAlignment="1">
      <alignment horizontal="justify" wrapText="1"/>
    </xf>
    <xf numFmtId="0" fontId="14" fillId="2" borderId="0" xfId="0" applyFont="1" applyFill="1" applyAlignment="1">
      <alignment wrapText="1"/>
    </xf>
    <xf numFmtId="0" fontId="14" fillId="2" borderId="0" xfId="0" applyFont="1" applyFill="1" applyAlignment="1"/>
    <xf numFmtId="0" fontId="13" fillId="2" borderId="0" xfId="0" applyFont="1" applyFill="1" applyAlignment="1">
      <alignment horizontal="center" vertical="top"/>
    </xf>
    <xf numFmtId="0" fontId="6" fillId="2" borderId="1" xfId="0" applyFont="1" applyFill="1" applyBorder="1" applyAlignment="1">
      <alignment horizontal="left" vertical="center" wrapText="1"/>
    </xf>
    <xf numFmtId="0" fontId="13" fillId="2" borderId="0" xfId="0" applyFont="1" applyFill="1" applyAlignment="1">
      <alignment horizontal="justify" wrapText="1"/>
    </xf>
    <xf numFmtId="0" fontId="13" fillId="2" borderId="0" xfId="0" applyFont="1" applyFill="1" applyAlignment="1">
      <alignment wrapText="1"/>
    </xf>
    <xf numFmtId="0" fontId="13" fillId="2" borderId="0" xfId="0" applyFont="1" applyFill="1" applyAlignment="1"/>
    <xf numFmtId="0" fontId="6" fillId="2" borderId="10" xfId="0" applyFont="1" applyFill="1" applyBorder="1" applyAlignment="1">
      <alignment horizontal="left" vertical="center" wrapText="1"/>
    </xf>
    <xf numFmtId="0" fontId="6" fillId="2" borderId="11" xfId="0" applyFont="1" applyFill="1" applyBorder="1" applyAlignment="1">
      <alignment horizontal="left" vertical="center" wrapText="1"/>
    </xf>
    <xf numFmtId="0" fontId="6" fillId="2" borderId="14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right" vertical="center" wrapText="1"/>
    </xf>
    <xf numFmtId="0" fontId="3" fillId="2" borderId="0" xfId="0" applyFont="1" applyFill="1" applyAlignment="1">
      <alignment horizontal="right"/>
    </xf>
    <xf numFmtId="0" fontId="9" fillId="2" borderId="5" xfId="0" applyFont="1" applyFill="1" applyBorder="1" applyAlignment="1">
      <alignment horizontal="center" vertical="top" wrapText="1"/>
    </xf>
    <xf numFmtId="0" fontId="9" fillId="2" borderId="8" xfId="0" applyFont="1" applyFill="1" applyBorder="1" applyAlignment="1">
      <alignment horizontal="center" vertical="top" wrapText="1"/>
    </xf>
    <xf numFmtId="0" fontId="9" fillId="2" borderId="12" xfId="0" applyFont="1" applyFill="1" applyBorder="1" applyAlignment="1">
      <alignment horizontal="center" vertical="top" wrapText="1"/>
    </xf>
    <xf numFmtId="0" fontId="9" fillId="2" borderId="7" xfId="0" applyFont="1" applyFill="1" applyBorder="1" applyAlignment="1">
      <alignment horizontal="center" vertical="top" wrapText="1"/>
    </xf>
    <xf numFmtId="0" fontId="9" fillId="2" borderId="9" xfId="0" applyFont="1" applyFill="1" applyBorder="1" applyAlignment="1">
      <alignment horizontal="center" vertical="top" wrapText="1"/>
    </xf>
    <xf numFmtId="0" fontId="9" fillId="2" borderId="15" xfId="0" applyFont="1" applyFill="1" applyBorder="1" applyAlignment="1">
      <alignment horizontal="center" vertical="top" wrapText="1"/>
    </xf>
    <xf numFmtId="0" fontId="9" fillId="2" borderId="2" xfId="0" applyFont="1" applyFill="1" applyBorder="1" applyAlignment="1">
      <alignment horizontal="left" vertical="top" wrapText="1"/>
    </xf>
    <xf numFmtId="0" fontId="9" fillId="2" borderId="3" xfId="0" applyFont="1" applyFill="1" applyBorder="1" applyAlignment="1">
      <alignment horizontal="left" vertical="top" wrapText="1"/>
    </xf>
    <xf numFmtId="0" fontId="9" fillId="2" borderId="4" xfId="0" applyFont="1" applyFill="1" applyBorder="1" applyAlignment="1">
      <alignment horizontal="left" vertical="top" wrapText="1"/>
    </xf>
    <xf numFmtId="0" fontId="9" fillId="2" borderId="4" xfId="0" applyFont="1" applyFill="1" applyBorder="1" applyAlignment="1">
      <alignment horizontal="center" vertical="top" wrapText="1"/>
    </xf>
    <xf numFmtId="0" fontId="6" fillId="2" borderId="5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left" vertical="center" wrapText="1"/>
    </xf>
    <xf numFmtId="0" fontId="6" fillId="2" borderId="12" xfId="0" applyFont="1" applyFill="1" applyBorder="1" applyAlignment="1">
      <alignment horizontal="left" vertical="center" wrapText="1"/>
    </xf>
    <xf numFmtId="0" fontId="6" fillId="2" borderId="6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6" fillId="2" borderId="13" xfId="0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horizontal="left" vertical="center" wrapText="1"/>
    </xf>
    <xf numFmtId="0" fontId="6" fillId="2" borderId="9" xfId="0" applyFont="1" applyFill="1" applyBorder="1" applyAlignment="1">
      <alignment horizontal="left" vertical="center" wrapText="1"/>
    </xf>
    <xf numFmtId="0" fontId="6" fillId="2" borderId="15" xfId="0" applyFont="1" applyFill="1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6" fillId="2" borderId="2" xfId="0" applyFont="1" applyFill="1" applyBorder="1" applyAlignment="1">
      <alignment vertical="top" wrapText="1"/>
    </xf>
    <xf numFmtId="0" fontId="0" fillId="0" borderId="3" xfId="0" applyBorder="1" applyAlignment="1"/>
    <xf numFmtId="0" fontId="0" fillId="0" borderId="4" xfId="0" applyBorder="1" applyAlignment="1"/>
    <xf numFmtId="0" fontId="0" fillId="0" borderId="0" xfId="0" applyAlignment="1"/>
    <xf numFmtId="0" fontId="0" fillId="0" borderId="9" xfId="0" applyBorder="1" applyAlignment="1"/>
    <xf numFmtId="0" fontId="6" fillId="2" borderId="5" xfId="0" applyFont="1" applyFill="1" applyBorder="1" applyAlignment="1">
      <alignment vertical="top" wrapText="1"/>
    </xf>
    <xf numFmtId="0" fontId="0" fillId="0" borderId="6" xfId="0" applyBorder="1" applyAlignment="1"/>
    <xf numFmtId="0" fontId="0" fillId="0" borderId="7" xfId="0" applyBorder="1" applyAlignment="1"/>
    <xf numFmtId="0" fontId="6" fillId="2" borderId="1" xfId="0" applyFont="1" applyFill="1" applyBorder="1" applyAlignment="1">
      <alignment vertical="top" wrapText="1"/>
    </xf>
    <xf numFmtId="0" fontId="0" fillId="0" borderId="1" xfId="0" applyBorder="1" applyAlignment="1"/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11" fillId="2" borderId="2" xfId="0" applyFont="1" applyFill="1" applyBorder="1" applyAlignment="1">
      <alignment horizontal="left" vertical="center" wrapText="1"/>
    </xf>
    <xf numFmtId="0" fontId="12" fillId="2" borderId="3" xfId="0" applyFont="1" applyFill="1" applyBorder="1" applyAlignment="1">
      <alignment horizontal="left" vertical="center" wrapText="1"/>
    </xf>
    <xf numFmtId="0" fontId="12" fillId="2" borderId="4" xfId="0" applyFont="1" applyFill="1" applyBorder="1" applyAlignment="1">
      <alignment horizontal="left" vertical="center" wrapText="1"/>
    </xf>
    <xf numFmtId="0" fontId="0" fillId="0" borderId="4" xfId="0" applyBorder="1" applyAlignment="1">
      <alignment horizontal="left" vertical="top" wrapText="1"/>
    </xf>
    <xf numFmtId="0" fontId="12" fillId="2" borderId="5" xfId="0" applyFont="1" applyFill="1" applyBorder="1" applyAlignment="1">
      <alignment horizontal="left" vertical="center" wrapText="1"/>
    </xf>
    <xf numFmtId="0" fontId="12" fillId="2" borderId="12" xfId="0" applyFont="1" applyFill="1" applyBorder="1" applyAlignment="1">
      <alignment horizontal="left" vertical="center" wrapText="1"/>
    </xf>
    <xf numFmtId="0" fontId="12" fillId="2" borderId="6" xfId="0" applyFont="1" applyFill="1" applyBorder="1" applyAlignment="1">
      <alignment horizontal="left" vertical="center" wrapText="1"/>
    </xf>
    <xf numFmtId="0" fontId="12" fillId="2" borderId="13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vertical="top" wrapText="1"/>
    </xf>
    <xf numFmtId="0" fontId="11" fillId="2" borderId="1" xfId="0" applyFont="1" applyFill="1" applyBorder="1" applyAlignment="1">
      <alignment horizontal="center" vertical="top" wrapText="1"/>
    </xf>
    <xf numFmtId="0" fontId="17" fillId="2" borderId="0" xfId="0" applyFont="1" applyFill="1" applyBorder="1" applyAlignment="1"/>
    <xf numFmtId="0" fontId="12" fillId="2" borderId="3" xfId="0" applyFont="1" applyFill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19" fillId="2" borderId="1" xfId="0" applyFont="1" applyFill="1" applyBorder="1" applyAlignment="1"/>
    <xf numFmtId="0" fontId="19" fillId="2" borderId="2" xfId="0" applyFont="1" applyFill="1" applyBorder="1" applyAlignment="1"/>
    <xf numFmtId="0" fontId="12" fillId="2" borderId="9" xfId="0" applyFont="1" applyFill="1" applyBorder="1" applyAlignment="1">
      <alignment horizontal="left" vertical="center" wrapText="1"/>
    </xf>
    <xf numFmtId="0" fontId="0" fillId="2" borderId="9" xfId="0" applyFill="1" applyBorder="1" applyAlignment="1">
      <alignment horizontal="left" vertical="center" wrapText="1"/>
    </xf>
    <xf numFmtId="49" fontId="11" fillId="2" borderId="2" xfId="0" applyNumberFormat="1" applyFont="1" applyFill="1" applyBorder="1" applyAlignment="1">
      <alignment horizontal="center" vertical="center" wrapText="1"/>
    </xf>
    <xf numFmtId="49" fontId="11" fillId="2" borderId="3" xfId="0" applyNumberFormat="1" applyFont="1" applyFill="1" applyBorder="1" applyAlignment="1">
      <alignment horizontal="center" vertical="center" wrapText="1"/>
    </xf>
    <xf numFmtId="49" fontId="11" fillId="2" borderId="4" xfId="0" applyNumberFormat="1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left" vertical="top" wrapText="1"/>
    </xf>
    <xf numFmtId="0" fontId="0" fillId="2" borderId="3" xfId="0" applyFill="1" applyBorder="1" applyAlignment="1">
      <alignment horizontal="left" vertical="top" wrapText="1"/>
    </xf>
    <xf numFmtId="0" fontId="11" fillId="2" borderId="2" xfId="0" applyFont="1" applyFill="1" applyBorder="1" applyAlignment="1">
      <alignment vertical="top" wrapText="1"/>
    </xf>
    <xf numFmtId="0" fontId="11" fillId="2" borderId="3" xfId="0" applyFont="1" applyFill="1" applyBorder="1" applyAlignment="1">
      <alignment vertical="top" wrapText="1"/>
    </xf>
    <xf numFmtId="0" fontId="14" fillId="2" borderId="3" xfId="0" applyFont="1" applyFill="1" applyBorder="1" applyAlignment="1">
      <alignment vertical="top" wrapText="1"/>
    </xf>
    <xf numFmtId="0" fontId="12" fillId="2" borderId="1" xfId="0" applyFont="1" applyFill="1" applyBorder="1" applyAlignment="1">
      <alignment vertical="top" wrapText="1"/>
    </xf>
    <xf numFmtId="0" fontId="11" fillId="2" borderId="2" xfId="0" applyFont="1" applyFill="1" applyBorder="1" applyAlignment="1">
      <alignment horizontal="center" vertical="top" wrapText="1"/>
    </xf>
    <xf numFmtId="0" fontId="11" fillId="2" borderId="3" xfId="0" applyFont="1" applyFill="1" applyBorder="1" applyAlignment="1">
      <alignment horizontal="center" vertical="top" wrapText="1"/>
    </xf>
    <xf numFmtId="0" fontId="11" fillId="2" borderId="4" xfId="0" applyFont="1" applyFill="1" applyBorder="1" applyAlignment="1">
      <alignment horizontal="center" vertical="top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5" fillId="0" borderId="0" xfId="0" applyFont="1" applyAlignment="1">
      <alignment vertical="center" wrapText="1"/>
    </xf>
    <xf numFmtId="0" fontId="13" fillId="2" borderId="0" xfId="0" applyFont="1" applyFill="1" applyBorder="1" applyAlignment="1">
      <alignment horizontal="left" vertical="top"/>
    </xf>
    <xf numFmtId="0" fontId="3" fillId="2" borderId="0" xfId="0" applyFont="1" applyFill="1" applyAlignment="1">
      <alignment horizontal="center"/>
    </xf>
    <xf numFmtId="0" fontId="23" fillId="2" borderId="0" xfId="0" applyFont="1" applyFill="1" applyAlignment="1">
      <alignment horizontal="center" vertical="top" wrapText="1"/>
    </xf>
    <xf numFmtId="0" fontId="24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19" fillId="2" borderId="1" xfId="0" applyFont="1" applyFill="1" applyBorder="1" applyAlignment="1">
      <alignment wrapText="1"/>
    </xf>
    <xf numFmtId="0" fontId="19" fillId="2" borderId="1" xfId="0" applyFont="1" applyFill="1" applyBorder="1" applyAlignment="1">
      <alignment vertical="top" wrapText="1"/>
    </xf>
    <xf numFmtId="0" fontId="17" fillId="2" borderId="0" xfId="0" applyFont="1" applyFill="1" applyBorder="1" applyAlignment="1">
      <alignment horizontal="left" wrapText="1"/>
    </xf>
    <xf numFmtId="0" fontId="17" fillId="2" borderId="0" xfId="0" applyFont="1" applyFill="1" applyBorder="1" applyAlignment="1">
      <alignment horizontal="center" wrapText="1"/>
    </xf>
    <xf numFmtId="0" fontId="17" fillId="2" borderId="0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left" vertical="top" wrapText="1"/>
    </xf>
    <xf numFmtId="0" fontId="19" fillId="2" borderId="1" xfId="0" applyFont="1" applyFill="1" applyBorder="1" applyAlignment="1">
      <alignment horizontal="left" vertical="top" wrapText="1"/>
    </xf>
    <xf numFmtId="0" fontId="17" fillId="2" borderId="0" xfId="0" applyFont="1" applyFill="1" applyAlignment="1">
      <alignment horizontal="justify" wrapText="1"/>
    </xf>
    <xf numFmtId="0" fontId="17" fillId="2" borderId="0" xfId="0" applyFont="1" applyFill="1" applyAlignment="1">
      <alignment wrapText="1"/>
    </xf>
    <xf numFmtId="0" fontId="17" fillId="2" borderId="0" xfId="0" applyFont="1" applyFill="1" applyAlignment="1">
      <alignment horizontal="left" wrapText="1"/>
    </xf>
    <xf numFmtId="0" fontId="17" fillId="2" borderId="0" xfId="0" applyFont="1" applyFill="1" applyBorder="1" applyAlignment="1">
      <alignment horizontal="right" wrapText="1"/>
    </xf>
    <xf numFmtId="0" fontId="17" fillId="2" borderId="0" xfId="0" applyFont="1" applyFill="1" applyBorder="1" applyAlignment="1">
      <alignment horizontal="right" vertical="top"/>
    </xf>
    <xf numFmtId="0" fontId="19" fillId="2" borderId="1" xfId="0" applyFont="1" applyFill="1" applyBorder="1" applyAlignment="1">
      <alignment horizontal="left" vertical="center" wrapText="1"/>
    </xf>
    <xf numFmtId="164" fontId="2" fillId="2" borderId="0" xfId="0" applyNumberFormat="1" applyFont="1" applyFill="1" applyBorder="1" applyAlignment="1">
      <alignment horizontal="left"/>
    </xf>
    <xf numFmtId="0" fontId="24" fillId="2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0" fontId="0" fillId="2" borderId="0" xfId="0" applyFill="1" applyBorder="1" applyAlignment="1">
      <alignment horizontal="left"/>
    </xf>
    <xf numFmtId="0" fontId="17" fillId="2" borderId="0" xfId="0" applyFont="1" applyFill="1" applyBorder="1" applyAlignment="1">
      <alignment wrapText="1"/>
    </xf>
    <xf numFmtId="49" fontId="11" fillId="2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right" wrapText="1"/>
    </xf>
    <xf numFmtId="0" fontId="14" fillId="2" borderId="0" xfId="0" applyFont="1" applyFill="1" applyAlignment="1">
      <alignment horizontal="right" wrapText="1"/>
    </xf>
    <xf numFmtId="49" fontId="0" fillId="2" borderId="4" xfId="0" applyNumberForma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vertical="center" wrapText="1"/>
    </xf>
    <xf numFmtId="0" fontId="22" fillId="2" borderId="4" xfId="0" applyFont="1" applyFill="1" applyBorder="1" applyAlignment="1">
      <alignment vertical="center" wrapText="1"/>
    </xf>
    <xf numFmtId="0" fontId="0" fillId="0" borderId="0" xfId="0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84"/>
  <sheetViews>
    <sheetView topLeftCell="A47" zoomScale="85" zoomScaleNormal="85" workbookViewId="0">
      <selection activeCell="D27" sqref="D27"/>
    </sheetView>
  </sheetViews>
  <sheetFormatPr defaultColWidth="9.109375" defaultRowHeight="13.8" x14ac:dyDescent="0.3"/>
  <cols>
    <col min="1" max="1" width="6.6640625" style="1" customWidth="1"/>
    <col min="2" max="2" width="22.33203125" style="1" customWidth="1"/>
    <col min="3" max="3" width="18.88671875" style="1" customWidth="1"/>
    <col min="4" max="4" width="21.6640625" style="1" customWidth="1"/>
    <col min="5" max="5" width="9.6640625" style="1" customWidth="1"/>
    <col min="6" max="6" width="9.109375" style="1" customWidth="1"/>
    <col min="7" max="7" width="8.33203125" style="1" customWidth="1"/>
    <col min="8" max="9" width="4.6640625" style="1" customWidth="1"/>
    <col min="10" max="10" width="5.44140625" style="1" customWidth="1"/>
    <col min="11" max="11" width="4.6640625" style="1" customWidth="1"/>
    <col min="12" max="12" width="4.44140625" style="1" customWidth="1"/>
    <col min="13" max="13" width="5.44140625" style="1" customWidth="1"/>
    <col min="14" max="14" width="4.88671875" style="1" customWidth="1"/>
    <col min="15" max="15" width="4.33203125" style="1" customWidth="1"/>
    <col min="16" max="16" width="5.6640625" style="1" customWidth="1"/>
    <col min="17" max="17" width="4.44140625" style="1" customWidth="1"/>
    <col min="18" max="18" width="4.33203125" style="1" customWidth="1"/>
    <col min="19" max="19" width="5.6640625" style="1" customWidth="1"/>
    <col min="20" max="20" width="5" style="1" customWidth="1"/>
    <col min="21" max="21" width="4.6640625" style="1" customWidth="1"/>
    <col min="22" max="23" width="5.33203125" style="1" customWidth="1"/>
    <col min="24" max="24" width="4.88671875" style="1" customWidth="1"/>
    <col min="25" max="25" width="5.44140625" style="1" customWidth="1"/>
    <col min="26" max="26" width="4.5546875" style="1" customWidth="1"/>
    <col min="27" max="28" width="5.33203125" style="1" customWidth="1"/>
    <col min="29" max="29" width="5.44140625" style="1" customWidth="1"/>
    <col min="30" max="30" width="5.109375" style="1" customWidth="1"/>
    <col min="31" max="31" width="5.6640625" style="1" customWidth="1"/>
    <col min="32" max="32" width="5.33203125" style="1" customWidth="1"/>
    <col min="33" max="33" width="5.109375" style="1" customWidth="1"/>
    <col min="34" max="34" width="5.6640625" style="1" customWidth="1"/>
    <col min="35" max="35" width="4.6640625" style="1" customWidth="1"/>
    <col min="36" max="36" width="4.88671875" style="1" customWidth="1"/>
    <col min="37" max="37" width="5.88671875" style="1" customWidth="1"/>
    <col min="38" max="38" width="6.44140625" style="1" customWidth="1"/>
    <col min="39" max="39" width="6" style="1" customWidth="1"/>
    <col min="40" max="41" width="5.6640625" style="1" customWidth="1"/>
    <col min="42" max="42" width="5.109375" style="1" customWidth="1"/>
    <col min="43" max="43" width="5.44140625" style="1" customWidth="1"/>
    <col min="44" max="44" width="20.6640625" style="1" customWidth="1"/>
    <col min="45" max="45" width="21.6640625" style="1" customWidth="1"/>
    <col min="46" max="16384" width="9.109375" style="1"/>
  </cols>
  <sheetData>
    <row r="1" spans="1:45" ht="46.2" customHeight="1" x14ac:dyDescent="0.3">
      <c r="B1" s="168" t="s">
        <v>48</v>
      </c>
      <c r="C1" s="168"/>
      <c r="D1" s="2"/>
      <c r="J1" s="206" t="s">
        <v>50</v>
      </c>
      <c r="K1" s="206"/>
      <c r="L1" s="206"/>
      <c r="M1" s="206"/>
      <c r="N1" s="206"/>
      <c r="O1" s="206"/>
      <c r="P1" s="206"/>
      <c r="Q1" s="206"/>
      <c r="R1" s="206"/>
      <c r="S1" s="206"/>
      <c r="T1" s="206"/>
      <c r="U1" s="206"/>
      <c r="V1" s="206"/>
      <c r="W1" s="206"/>
      <c r="X1" s="3"/>
      <c r="Y1" s="4"/>
    </row>
    <row r="2" spans="1:45" ht="15.6" hidden="1" customHeight="1" x14ac:dyDescent="0.3">
      <c r="A2" s="5"/>
      <c r="B2" s="169"/>
      <c r="C2" s="169"/>
      <c r="D2" s="2"/>
      <c r="E2" s="6"/>
      <c r="F2" s="6"/>
      <c r="G2" s="6"/>
      <c r="H2" s="6"/>
      <c r="I2" s="6"/>
      <c r="J2" s="6"/>
      <c r="K2" s="6"/>
      <c r="L2" s="6"/>
      <c r="M2" s="6"/>
      <c r="N2" s="6"/>
      <c r="O2" s="7"/>
      <c r="P2" s="7"/>
      <c r="Q2" s="7"/>
      <c r="R2" s="7"/>
      <c r="S2" s="7"/>
      <c r="T2" s="7"/>
      <c r="U2" s="7"/>
      <c r="V2" s="4"/>
      <c r="W2" s="4"/>
      <c r="X2" s="4"/>
      <c r="Y2" s="4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</row>
    <row r="3" spans="1:45" ht="18" customHeight="1" x14ac:dyDescent="0.3">
      <c r="A3" s="7"/>
      <c r="B3" s="168" t="s">
        <v>49</v>
      </c>
      <c r="C3" s="168"/>
      <c r="D3" s="2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207" t="s">
        <v>0</v>
      </c>
      <c r="U3" s="207"/>
      <c r="V3" s="207"/>
      <c r="W3" s="207"/>
      <c r="X3" s="9"/>
      <c r="Y3" s="7"/>
    </row>
    <row r="4" spans="1:45" ht="13.2" customHeight="1" x14ac:dyDescent="0.3">
      <c r="A4" s="7"/>
      <c r="B4" s="2"/>
      <c r="C4" s="2"/>
      <c r="D4" s="2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50"/>
      <c r="U4" s="49"/>
      <c r="V4" s="49"/>
      <c r="W4" s="8"/>
      <c r="X4" s="50"/>
      <c r="Y4" s="7"/>
    </row>
    <row r="5" spans="1:45" s="11" customFormat="1" ht="12" x14ac:dyDescent="0.25">
      <c r="A5" s="170" t="s">
        <v>55</v>
      </c>
      <c r="B5" s="171"/>
      <c r="C5" s="171"/>
      <c r="D5" s="171"/>
      <c r="E5" s="171"/>
      <c r="F5" s="171"/>
      <c r="G5" s="171"/>
      <c r="H5" s="171"/>
      <c r="I5" s="171"/>
      <c r="J5" s="171"/>
      <c r="K5" s="171"/>
      <c r="L5" s="171"/>
      <c r="M5" s="171"/>
      <c r="N5" s="171"/>
      <c r="O5" s="171"/>
      <c r="P5" s="171"/>
      <c r="Q5" s="171"/>
      <c r="R5" s="171"/>
      <c r="S5" s="171"/>
      <c r="T5" s="171"/>
      <c r="U5" s="171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</row>
    <row r="6" spans="1:45" s="11" customFormat="1" ht="18" customHeight="1" x14ac:dyDescent="0.25">
      <c r="A6" s="172" t="s">
        <v>52</v>
      </c>
      <c r="B6" s="172"/>
      <c r="C6" s="172"/>
      <c r="D6" s="172"/>
      <c r="E6" s="172"/>
      <c r="F6" s="172"/>
      <c r="G6" s="172"/>
      <c r="H6" s="172"/>
      <c r="I6" s="172"/>
      <c r="J6" s="172"/>
      <c r="K6" s="172"/>
      <c r="L6" s="172"/>
      <c r="M6" s="172"/>
      <c r="N6" s="172"/>
      <c r="O6" s="172"/>
      <c r="P6" s="172"/>
      <c r="Q6" s="172"/>
      <c r="R6" s="172"/>
      <c r="S6" s="172"/>
      <c r="T6" s="172"/>
      <c r="U6" s="172"/>
      <c r="V6" s="172"/>
      <c r="W6" s="12"/>
      <c r="X6" s="10"/>
      <c r="Y6" s="10"/>
      <c r="Z6" s="12"/>
      <c r="AA6" s="10"/>
      <c r="AB6" s="10"/>
      <c r="AC6" s="10"/>
      <c r="AD6" s="12"/>
      <c r="AE6" s="10"/>
      <c r="AF6" s="10"/>
      <c r="AG6" s="10"/>
      <c r="AH6" s="10"/>
      <c r="AI6" s="12"/>
      <c r="AJ6" s="10"/>
      <c r="AK6" s="10"/>
      <c r="AL6" s="10"/>
      <c r="AM6" s="10"/>
      <c r="AN6" s="10"/>
      <c r="AO6" s="10"/>
      <c r="AP6" s="13"/>
      <c r="AQ6" s="10"/>
      <c r="AR6" s="10"/>
      <c r="AS6" s="10"/>
    </row>
    <row r="7" spans="1:45" s="11" customFormat="1" ht="10.95" hidden="1" customHeight="1" x14ac:dyDescent="0.25">
      <c r="A7" s="14"/>
    </row>
    <row r="8" spans="1:45" s="11" customFormat="1" ht="13.2" customHeight="1" x14ac:dyDescent="0.25">
      <c r="A8" s="173" t="s">
        <v>36</v>
      </c>
      <c r="B8" s="173" t="s">
        <v>1</v>
      </c>
      <c r="C8" s="173" t="s">
        <v>37</v>
      </c>
      <c r="D8" s="173" t="s">
        <v>2</v>
      </c>
      <c r="E8" s="208" t="s">
        <v>38</v>
      </c>
      <c r="F8" s="209"/>
      <c r="G8" s="210"/>
      <c r="H8" s="173" t="s">
        <v>3</v>
      </c>
      <c r="I8" s="173"/>
      <c r="J8" s="173"/>
      <c r="K8" s="173"/>
      <c r="L8" s="173"/>
      <c r="M8" s="173"/>
      <c r="N8" s="173"/>
      <c r="O8" s="173"/>
      <c r="P8" s="173"/>
      <c r="Q8" s="173"/>
      <c r="R8" s="173"/>
      <c r="S8" s="173"/>
      <c r="T8" s="173"/>
      <c r="U8" s="173"/>
      <c r="V8" s="173"/>
      <c r="W8" s="173"/>
      <c r="X8" s="173"/>
      <c r="Y8" s="173"/>
      <c r="Z8" s="173"/>
      <c r="AA8" s="173"/>
      <c r="AB8" s="173"/>
      <c r="AC8" s="173"/>
      <c r="AD8" s="173"/>
      <c r="AE8" s="173"/>
      <c r="AF8" s="173"/>
      <c r="AG8" s="173"/>
      <c r="AH8" s="173"/>
      <c r="AI8" s="173"/>
      <c r="AJ8" s="173"/>
      <c r="AK8" s="173"/>
      <c r="AL8" s="173"/>
      <c r="AM8" s="173"/>
      <c r="AN8" s="173"/>
      <c r="AO8" s="173"/>
      <c r="AP8" s="173"/>
      <c r="AQ8" s="173"/>
      <c r="AR8" s="173" t="s">
        <v>4</v>
      </c>
      <c r="AS8" s="174" t="s">
        <v>5</v>
      </c>
    </row>
    <row r="9" spans="1:45" s="11" customFormat="1" ht="15.6" customHeight="1" x14ac:dyDescent="0.25">
      <c r="A9" s="173"/>
      <c r="B9" s="174"/>
      <c r="C9" s="173"/>
      <c r="D9" s="174"/>
      <c r="E9" s="211"/>
      <c r="F9" s="212"/>
      <c r="G9" s="213"/>
      <c r="H9" s="173" t="s">
        <v>6</v>
      </c>
      <c r="I9" s="173"/>
      <c r="J9" s="173"/>
      <c r="K9" s="173" t="s">
        <v>7</v>
      </c>
      <c r="L9" s="173"/>
      <c r="M9" s="173"/>
      <c r="N9" s="173" t="s">
        <v>8</v>
      </c>
      <c r="O9" s="173"/>
      <c r="P9" s="173"/>
      <c r="Q9" s="173" t="s">
        <v>9</v>
      </c>
      <c r="R9" s="173"/>
      <c r="S9" s="173"/>
      <c r="T9" s="173" t="s">
        <v>10</v>
      </c>
      <c r="U9" s="173"/>
      <c r="V9" s="173"/>
      <c r="W9" s="173" t="s">
        <v>11</v>
      </c>
      <c r="X9" s="173"/>
      <c r="Y9" s="173"/>
      <c r="Z9" s="173" t="s">
        <v>12</v>
      </c>
      <c r="AA9" s="173"/>
      <c r="AB9" s="173"/>
      <c r="AC9" s="173" t="s">
        <v>13</v>
      </c>
      <c r="AD9" s="173"/>
      <c r="AE9" s="173"/>
      <c r="AF9" s="173" t="s">
        <v>14</v>
      </c>
      <c r="AG9" s="173"/>
      <c r="AH9" s="173"/>
      <c r="AI9" s="173" t="s">
        <v>15</v>
      </c>
      <c r="AJ9" s="173"/>
      <c r="AK9" s="173"/>
      <c r="AL9" s="173" t="s">
        <v>16</v>
      </c>
      <c r="AM9" s="173"/>
      <c r="AN9" s="173"/>
      <c r="AO9" s="173" t="s">
        <v>17</v>
      </c>
      <c r="AP9" s="173"/>
      <c r="AQ9" s="173"/>
      <c r="AR9" s="173"/>
      <c r="AS9" s="174"/>
    </row>
    <row r="10" spans="1:45" s="11" customFormat="1" ht="32.4" customHeight="1" x14ac:dyDescent="0.25">
      <c r="A10" s="173"/>
      <c r="B10" s="174"/>
      <c r="C10" s="173"/>
      <c r="D10" s="174"/>
      <c r="E10" s="173" t="s">
        <v>18</v>
      </c>
      <c r="F10" s="173" t="s">
        <v>19</v>
      </c>
      <c r="G10" s="174" t="s">
        <v>20</v>
      </c>
      <c r="H10" s="173" t="s">
        <v>18</v>
      </c>
      <c r="I10" s="173" t="s">
        <v>21</v>
      </c>
      <c r="J10" s="174" t="s">
        <v>20</v>
      </c>
      <c r="K10" s="173" t="s">
        <v>18</v>
      </c>
      <c r="L10" s="173" t="s">
        <v>21</v>
      </c>
      <c r="M10" s="174" t="s">
        <v>20</v>
      </c>
      <c r="N10" s="173" t="s">
        <v>18</v>
      </c>
      <c r="O10" s="173" t="s">
        <v>21</v>
      </c>
      <c r="P10" s="174" t="s">
        <v>20</v>
      </c>
      <c r="Q10" s="173" t="s">
        <v>18</v>
      </c>
      <c r="R10" s="173" t="s">
        <v>21</v>
      </c>
      <c r="S10" s="174" t="s">
        <v>20</v>
      </c>
      <c r="T10" s="173" t="s">
        <v>18</v>
      </c>
      <c r="U10" s="173" t="s">
        <v>21</v>
      </c>
      <c r="V10" s="174" t="s">
        <v>20</v>
      </c>
      <c r="W10" s="173" t="s">
        <v>18</v>
      </c>
      <c r="X10" s="173" t="s">
        <v>21</v>
      </c>
      <c r="Y10" s="174" t="s">
        <v>20</v>
      </c>
      <c r="Z10" s="173" t="s">
        <v>18</v>
      </c>
      <c r="AA10" s="173" t="s">
        <v>21</v>
      </c>
      <c r="AB10" s="174" t="s">
        <v>20</v>
      </c>
      <c r="AC10" s="173" t="s">
        <v>18</v>
      </c>
      <c r="AD10" s="173" t="s">
        <v>21</v>
      </c>
      <c r="AE10" s="174" t="s">
        <v>20</v>
      </c>
      <c r="AF10" s="173" t="s">
        <v>18</v>
      </c>
      <c r="AG10" s="173" t="s">
        <v>21</v>
      </c>
      <c r="AH10" s="174" t="s">
        <v>20</v>
      </c>
      <c r="AI10" s="173" t="s">
        <v>18</v>
      </c>
      <c r="AJ10" s="173" t="s">
        <v>21</v>
      </c>
      <c r="AK10" s="174" t="s">
        <v>20</v>
      </c>
      <c r="AL10" s="173" t="s">
        <v>18</v>
      </c>
      <c r="AM10" s="173" t="s">
        <v>21</v>
      </c>
      <c r="AN10" s="174" t="s">
        <v>20</v>
      </c>
      <c r="AO10" s="173" t="s">
        <v>18</v>
      </c>
      <c r="AP10" s="173" t="s">
        <v>21</v>
      </c>
      <c r="AQ10" s="174" t="s">
        <v>20</v>
      </c>
      <c r="AR10" s="173"/>
      <c r="AS10" s="174"/>
    </row>
    <row r="11" spans="1:45" s="11" customFormat="1" ht="43.5" hidden="1" customHeight="1" x14ac:dyDescent="0.25">
      <c r="A11" s="173"/>
      <c r="B11" s="174"/>
      <c r="C11" s="173"/>
      <c r="D11" s="174"/>
      <c r="E11" s="173"/>
      <c r="F11" s="173"/>
      <c r="G11" s="174"/>
      <c r="H11" s="173"/>
      <c r="I11" s="173"/>
      <c r="J11" s="174"/>
      <c r="K11" s="173"/>
      <c r="L11" s="173"/>
      <c r="M11" s="174"/>
      <c r="N11" s="173"/>
      <c r="O11" s="173"/>
      <c r="P11" s="174"/>
      <c r="Q11" s="173"/>
      <c r="R11" s="173"/>
      <c r="S11" s="174"/>
      <c r="T11" s="173"/>
      <c r="U11" s="173"/>
      <c r="V11" s="174"/>
      <c r="W11" s="173"/>
      <c r="X11" s="173"/>
      <c r="Y11" s="174"/>
      <c r="Z11" s="173"/>
      <c r="AA11" s="173"/>
      <c r="AB11" s="174"/>
      <c r="AC11" s="173"/>
      <c r="AD11" s="173"/>
      <c r="AE11" s="174"/>
      <c r="AF11" s="173"/>
      <c r="AG11" s="173"/>
      <c r="AH11" s="174"/>
      <c r="AI11" s="173"/>
      <c r="AJ11" s="173"/>
      <c r="AK11" s="174"/>
      <c r="AL11" s="173"/>
      <c r="AM11" s="173"/>
      <c r="AN11" s="174"/>
      <c r="AO11" s="173"/>
      <c r="AP11" s="173"/>
      <c r="AQ11" s="174"/>
      <c r="AR11" s="173"/>
      <c r="AS11" s="174"/>
    </row>
    <row r="12" spans="1:45" s="11" customFormat="1" ht="11.4" customHeight="1" x14ac:dyDescent="0.25">
      <c r="A12" s="15">
        <v>1</v>
      </c>
      <c r="B12" s="15">
        <v>2</v>
      </c>
      <c r="C12" s="15">
        <v>3</v>
      </c>
      <c r="D12" s="15">
        <v>5</v>
      </c>
      <c r="E12" s="15">
        <v>6</v>
      </c>
      <c r="F12" s="15">
        <v>7</v>
      </c>
      <c r="G12" s="15" t="s">
        <v>22</v>
      </c>
      <c r="H12" s="15">
        <v>9</v>
      </c>
      <c r="I12" s="15">
        <v>10</v>
      </c>
      <c r="J12" s="15">
        <v>11</v>
      </c>
      <c r="K12" s="15">
        <v>12</v>
      </c>
      <c r="L12" s="15">
        <v>13</v>
      </c>
      <c r="M12" s="15">
        <v>14</v>
      </c>
      <c r="N12" s="15">
        <v>15</v>
      </c>
      <c r="O12" s="15">
        <v>16</v>
      </c>
      <c r="P12" s="15">
        <v>17</v>
      </c>
      <c r="Q12" s="15">
        <v>18</v>
      </c>
      <c r="R12" s="15">
        <v>19</v>
      </c>
      <c r="S12" s="15">
        <v>20</v>
      </c>
      <c r="T12" s="15">
        <v>21</v>
      </c>
      <c r="U12" s="15">
        <v>22</v>
      </c>
      <c r="V12" s="15">
        <v>23</v>
      </c>
      <c r="W12" s="15">
        <v>24</v>
      </c>
      <c r="X12" s="15">
        <v>25</v>
      </c>
      <c r="Y12" s="15">
        <v>26</v>
      </c>
      <c r="Z12" s="15">
        <v>27</v>
      </c>
      <c r="AA12" s="15">
        <v>28</v>
      </c>
      <c r="AB12" s="15">
        <v>29</v>
      </c>
      <c r="AC12" s="15">
        <v>30</v>
      </c>
      <c r="AD12" s="15">
        <v>31</v>
      </c>
      <c r="AE12" s="15">
        <v>32</v>
      </c>
      <c r="AF12" s="15">
        <v>33</v>
      </c>
      <c r="AG12" s="15">
        <v>34</v>
      </c>
      <c r="AH12" s="15">
        <v>35</v>
      </c>
      <c r="AI12" s="15">
        <v>36</v>
      </c>
      <c r="AJ12" s="15">
        <v>37</v>
      </c>
      <c r="AK12" s="15">
        <v>38</v>
      </c>
      <c r="AL12" s="15">
        <v>39</v>
      </c>
      <c r="AM12" s="15">
        <v>40</v>
      </c>
      <c r="AN12" s="15">
        <v>41</v>
      </c>
      <c r="AO12" s="15">
        <v>42</v>
      </c>
      <c r="AP12" s="15">
        <v>43</v>
      </c>
      <c r="AQ12" s="15">
        <v>44</v>
      </c>
      <c r="AR12" s="15">
        <v>45</v>
      </c>
      <c r="AS12" s="15">
        <v>46</v>
      </c>
    </row>
    <row r="13" spans="1:45" s="18" customFormat="1" ht="13.95" customHeight="1" x14ac:dyDescent="0.3">
      <c r="A13" s="178">
        <v>1</v>
      </c>
      <c r="B13" s="174" t="s">
        <v>42</v>
      </c>
      <c r="C13" s="174" t="s">
        <v>23</v>
      </c>
      <c r="D13" s="16" t="s">
        <v>24</v>
      </c>
      <c r="E13" s="17">
        <f>H13+K13+N13+Q13+T13+W13+Z13+AC13+AF13+AI13+AL13+AO13</f>
        <v>2943.3</v>
      </c>
      <c r="F13" s="17">
        <f>F15+F17</f>
        <v>0</v>
      </c>
      <c r="G13" s="17">
        <v>0</v>
      </c>
      <c r="H13" s="17">
        <f t="shared" ref="H13:O13" si="0">H15+H17</f>
        <v>0</v>
      </c>
      <c r="I13" s="17">
        <f t="shared" si="0"/>
        <v>0</v>
      </c>
      <c r="J13" s="17">
        <f t="shared" si="0"/>
        <v>0</v>
      </c>
      <c r="K13" s="17">
        <f t="shared" si="0"/>
        <v>0</v>
      </c>
      <c r="L13" s="17">
        <f t="shared" si="0"/>
        <v>0</v>
      </c>
      <c r="M13" s="17">
        <f t="shared" si="0"/>
        <v>0</v>
      </c>
      <c r="N13" s="17">
        <f t="shared" si="0"/>
        <v>0</v>
      </c>
      <c r="O13" s="17">
        <f t="shared" si="0"/>
        <v>0</v>
      </c>
      <c r="P13" s="17">
        <v>0</v>
      </c>
      <c r="Q13" s="17">
        <f t="shared" ref="Q13:U13" si="1">Q15+Q17</f>
        <v>0</v>
      </c>
      <c r="R13" s="17">
        <f t="shared" si="1"/>
        <v>0</v>
      </c>
      <c r="S13" s="17">
        <v>0</v>
      </c>
      <c r="T13" s="17">
        <f t="shared" si="1"/>
        <v>0</v>
      </c>
      <c r="U13" s="17">
        <f t="shared" si="1"/>
        <v>0</v>
      </c>
      <c r="V13" s="17">
        <v>0</v>
      </c>
      <c r="W13" s="17">
        <f>W15+W17</f>
        <v>0</v>
      </c>
      <c r="X13" s="17">
        <f t="shared" ref="X13" si="2">X15+X17</f>
        <v>0</v>
      </c>
      <c r="Y13" s="17">
        <v>0</v>
      </c>
      <c r="Z13" s="17">
        <f t="shared" ref="Z13:AA13" si="3">Z15+Z17</f>
        <v>0</v>
      </c>
      <c r="AA13" s="17">
        <f t="shared" si="3"/>
        <v>0</v>
      </c>
      <c r="AB13" s="17">
        <v>0</v>
      </c>
      <c r="AC13" s="17">
        <f t="shared" ref="AC13:AD13" si="4">AC15+AC17</f>
        <v>0</v>
      </c>
      <c r="AD13" s="17">
        <f t="shared" si="4"/>
        <v>0</v>
      </c>
      <c r="AE13" s="17">
        <v>0</v>
      </c>
      <c r="AF13" s="17">
        <v>0</v>
      </c>
      <c r="AG13" s="17">
        <v>0</v>
      </c>
      <c r="AH13" s="17">
        <v>0</v>
      </c>
      <c r="AI13" s="17">
        <f t="shared" ref="AI13:AJ13" si="5">AI15+AI17</f>
        <v>0</v>
      </c>
      <c r="AJ13" s="17">
        <f t="shared" si="5"/>
        <v>0</v>
      </c>
      <c r="AK13" s="17">
        <v>0</v>
      </c>
      <c r="AL13" s="17">
        <f>AL14+AL15+AL16+AL17</f>
        <v>2943.3</v>
      </c>
      <c r="AM13" s="17">
        <v>0</v>
      </c>
      <c r="AN13" s="17">
        <v>0</v>
      </c>
      <c r="AO13" s="17">
        <v>0</v>
      </c>
      <c r="AP13" s="17">
        <v>0</v>
      </c>
      <c r="AQ13" s="17">
        <v>0</v>
      </c>
      <c r="AR13" s="186"/>
      <c r="AS13" s="175"/>
    </row>
    <row r="14" spans="1:45" s="22" customFormat="1" ht="13.2" customHeight="1" x14ac:dyDescent="0.3">
      <c r="A14" s="179"/>
      <c r="B14" s="174"/>
      <c r="C14" s="174"/>
      <c r="D14" s="19" t="s">
        <v>25</v>
      </c>
      <c r="E14" s="20">
        <f t="shared" ref="E14:E18" si="6">H14+K14+N14+Q14+T14+W14+Z14+AC14+AF14+AI14+AL14+AO14</f>
        <v>0</v>
      </c>
      <c r="F14" s="20">
        <f t="shared" ref="F14:F18" si="7">I14+L14+O14+R14+U14+X14+AA14+AD14+AG14+AJ14+AM14+AP14</f>
        <v>0</v>
      </c>
      <c r="G14" s="20">
        <v>0</v>
      </c>
      <c r="H14" s="20">
        <v>0</v>
      </c>
      <c r="I14" s="20">
        <v>0</v>
      </c>
      <c r="J14" s="20">
        <v>0</v>
      </c>
      <c r="K14" s="20">
        <v>0</v>
      </c>
      <c r="L14" s="20">
        <v>0</v>
      </c>
      <c r="M14" s="20">
        <v>0</v>
      </c>
      <c r="N14" s="20">
        <v>0</v>
      </c>
      <c r="O14" s="20">
        <v>0</v>
      </c>
      <c r="P14" s="20">
        <f>P17</f>
        <v>0</v>
      </c>
      <c r="Q14" s="20">
        <v>0</v>
      </c>
      <c r="R14" s="20">
        <v>0</v>
      </c>
      <c r="S14" s="20">
        <f>S17</f>
        <v>0</v>
      </c>
      <c r="T14" s="20">
        <v>0</v>
      </c>
      <c r="U14" s="20">
        <v>0</v>
      </c>
      <c r="V14" s="20">
        <f>V17</f>
        <v>0</v>
      </c>
      <c r="W14" s="20">
        <v>0</v>
      </c>
      <c r="X14" s="20">
        <v>0</v>
      </c>
      <c r="Y14" s="20">
        <f>Y17</f>
        <v>0</v>
      </c>
      <c r="Z14" s="20">
        <v>0</v>
      </c>
      <c r="AA14" s="20">
        <v>0</v>
      </c>
      <c r="AB14" s="20">
        <v>0</v>
      </c>
      <c r="AC14" s="20">
        <v>0</v>
      </c>
      <c r="AD14" s="20">
        <v>0</v>
      </c>
      <c r="AE14" s="20">
        <v>0</v>
      </c>
      <c r="AF14" s="20">
        <v>0</v>
      </c>
      <c r="AG14" s="20">
        <v>0</v>
      </c>
      <c r="AH14" s="20">
        <v>0</v>
      </c>
      <c r="AI14" s="20">
        <v>0</v>
      </c>
      <c r="AJ14" s="20">
        <v>0</v>
      </c>
      <c r="AK14" s="20">
        <v>0</v>
      </c>
      <c r="AL14" s="20">
        <v>0</v>
      </c>
      <c r="AM14" s="20">
        <v>0</v>
      </c>
      <c r="AN14" s="20">
        <v>0</v>
      </c>
      <c r="AO14" s="20">
        <v>0</v>
      </c>
      <c r="AP14" s="20">
        <v>0</v>
      </c>
      <c r="AQ14" s="20">
        <v>0</v>
      </c>
      <c r="AR14" s="187"/>
      <c r="AS14" s="176"/>
    </row>
    <row r="15" spans="1:45" s="22" customFormat="1" ht="38.4" customHeight="1" x14ac:dyDescent="0.3">
      <c r="A15" s="179"/>
      <c r="B15" s="174"/>
      <c r="C15" s="174"/>
      <c r="D15" s="19" t="s">
        <v>26</v>
      </c>
      <c r="E15" s="20">
        <f t="shared" si="6"/>
        <v>0</v>
      </c>
      <c r="F15" s="20">
        <f t="shared" si="7"/>
        <v>0</v>
      </c>
      <c r="G15" s="20">
        <v>0</v>
      </c>
      <c r="H15" s="20">
        <v>0</v>
      </c>
      <c r="I15" s="20">
        <v>0</v>
      </c>
      <c r="J15" s="20">
        <v>0</v>
      </c>
      <c r="K15" s="20">
        <v>0</v>
      </c>
      <c r="L15" s="20">
        <v>0</v>
      </c>
      <c r="M15" s="20">
        <v>0</v>
      </c>
      <c r="N15" s="20">
        <v>0</v>
      </c>
      <c r="O15" s="20">
        <v>0</v>
      </c>
      <c r="P15" s="20">
        <f>P18</f>
        <v>0</v>
      </c>
      <c r="Q15" s="20">
        <v>0</v>
      </c>
      <c r="R15" s="20">
        <v>0</v>
      </c>
      <c r="S15" s="20">
        <v>0</v>
      </c>
      <c r="T15" s="20">
        <v>0</v>
      </c>
      <c r="U15" s="20">
        <v>0</v>
      </c>
      <c r="V15" s="20">
        <f>V18</f>
        <v>0</v>
      </c>
      <c r="W15" s="20">
        <v>0</v>
      </c>
      <c r="X15" s="20">
        <v>0</v>
      </c>
      <c r="Y15" s="20">
        <f>Y18</f>
        <v>0</v>
      </c>
      <c r="Z15" s="20">
        <v>0</v>
      </c>
      <c r="AA15" s="20">
        <v>0</v>
      </c>
      <c r="AB15" s="20">
        <v>0</v>
      </c>
      <c r="AC15" s="20">
        <v>0</v>
      </c>
      <c r="AD15" s="20">
        <v>0</v>
      </c>
      <c r="AE15" s="20">
        <v>0</v>
      </c>
      <c r="AF15" s="20">
        <v>0</v>
      </c>
      <c r="AG15" s="20">
        <v>0</v>
      </c>
      <c r="AH15" s="20">
        <v>0</v>
      </c>
      <c r="AI15" s="20">
        <v>0</v>
      </c>
      <c r="AJ15" s="20">
        <v>0</v>
      </c>
      <c r="AK15" s="20">
        <v>0</v>
      </c>
      <c r="AL15" s="20">
        <v>0</v>
      </c>
      <c r="AM15" s="20">
        <v>0</v>
      </c>
      <c r="AN15" s="20">
        <v>0</v>
      </c>
      <c r="AO15" s="20">
        <v>0</v>
      </c>
      <c r="AP15" s="20">
        <v>0</v>
      </c>
      <c r="AQ15" s="20">
        <v>0</v>
      </c>
      <c r="AR15" s="187"/>
      <c r="AS15" s="176"/>
    </row>
    <row r="16" spans="1:45" s="22" customFormat="1" ht="18.600000000000001" customHeight="1" x14ac:dyDescent="0.3">
      <c r="A16" s="179"/>
      <c r="B16" s="174"/>
      <c r="C16" s="174"/>
      <c r="D16" s="19" t="s">
        <v>27</v>
      </c>
      <c r="E16" s="20">
        <f t="shared" si="6"/>
        <v>2943.3</v>
      </c>
      <c r="F16" s="20">
        <f t="shared" si="7"/>
        <v>0</v>
      </c>
      <c r="G16" s="20">
        <v>0</v>
      </c>
      <c r="H16" s="20">
        <v>0</v>
      </c>
      <c r="I16" s="20">
        <v>0</v>
      </c>
      <c r="J16" s="20">
        <v>0</v>
      </c>
      <c r="K16" s="20">
        <v>0</v>
      </c>
      <c r="L16" s="20">
        <v>0</v>
      </c>
      <c r="M16" s="20">
        <v>0</v>
      </c>
      <c r="N16" s="20">
        <v>0</v>
      </c>
      <c r="O16" s="20">
        <v>0</v>
      </c>
      <c r="P16" s="20">
        <v>0</v>
      </c>
      <c r="Q16" s="20">
        <v>0</v>
      </c>
      <c r="R16" s="20">
        <v>0</v>
      </c>
      <c r="S16" s="20">
        <v>0</v>
      </c>
      <c r="T16" s="20">
        <v>0</v>
      </c>
      <c r="U16" s="20">
        <v>0</v>
      </c>
      <c r="V16" s="20">
        <v>0</v>
      </c>
      <c r="W16" s="20">
        <v>0</v>
      </c>
      <c r="X16" s="20">
        <v>0</v>
      </c>
      <c r="Y16" s="20">
        <v>0</v>
      </c>
      <c r="Z16" s="20">
        <v>0</v>
      </c>
      <c r="AA16" s="20">
        <v>0</v>
      </c>
      <c r="AB16" s="20">
        <v>0</v>
      </c>
      <c r="AC16" s="20">
        <v>0</v>
      </c>
      <c r="AD16" s="20">
        <v>0</v>
      </c>
      <c r="AE16" s="20">
        <v>0</v>
      </c>
      <c r="AF16" s="20">
        <v>0</v>
      </c>
      <c r="AG16" s="20">
        <v>0</v>
      </c>
      <c r="AH16" s="20">
        <v>0</v>
      </c>
      <c r="AI16" s="20">
        <v>0</v>
      </c>
      <c r="AJ16" s="20">
        <v>0</v>
      </c>
      <c r="AK16" s="20">
        <v>0</v>
      </c>
      <c r="AL16" s="20">
        <f>1043.3+1900</f>
        <v>2943.3</v>
      </c>
      <c r="AM16" s="20">
        <v>0</v>
      </c>
      <c r="AN16" s="20">
        <v>0</v>
      </c>
      <c r="AO16" s="20">
        <v>0</v>
      </c>
      <c r="AP16" s="20">
        <v>0</v>
      </c>
      <c r="AQ16" s="20">
        <v>0</v>
      </c>
      <c r="AR16" s="187"/>
      <c r="AS16" s="176"/>
    </row>
    <row r="17" spans="1:45" s="22" customFormat="1" ht="56.4" customHeight="1" x14ac:dyDescent="0.3">
      <c r="A17" s="217"/>
      <c r="B17" s="174"/>
      <c r="C17" s="174"/>
      <c r="D17" s="19" t="s">
        <v>39</v>
      </c>
      <c r="E17" s="20">
        <f t="shared" si="6"/>
        <v>0</v>
      </c>
      <c r="F17" s="20">
        <f t="shared" si="7"/>
        <v>0</v>
      </c>
      <c r="G17" s="20">
        <v>0</v>
      </c>
      <c r="H17" s="20">
        <v>0</v>
      </c>
      <c r="I17" s="20">
        <v>0</v>
      </c>
      <c r="J17" s="20">
        <v>0</v>
      </c>
      <c r="K17" s="20">
        <v>0</v>
      </c>
      <c r="L17" s="20">
        <v>0</v>
      </c>
      <c r="M17" s="20">
        <v>0</v>
      </c>
      <c r="N17" s="20">
        <v>0</v>
      </c>
      <c r="O17" s="20">
        <v>0</v>
      </c>
      <c r="P17" s="20">
        <v>0</v>
      </c>
      <c r="Q17" s="20">
        <v>0</v>
      </c>
      <c r="R17" s="20">
        <v>0</v>
      </c>
      <c r="S17" s="20">
        <v>0</v>
      </c>
      <c r="T17" s="20">
        <v>0</v>
      </c>
      <c r="U17" s="20">
        <v>0</v>
      </c>
      <c r="V17" s="20">
        <v>0</v>
      </c>
      <c r="W17" s="20">
        <v>0</v>
      </c>
      <c r="X17" s="20">
        <v>0</v>
      </c>
      <c r="Y17" s="20">
        <v>0</v>
      </c>
      <c r="Z17" s="20">
        <v>0</v>
      </c>
      <c r="AA17" s="20">
        <v>0</v>
      </c>
      <c r="AB17" s="20">
        <v>0</v>
      </c>
      <c r="AC17" s="20">
        <v>0</v>
      </c>
      <c r="AD17" s="20">
        <v>0</v>
      </c>
      <c r="AE17" s="20">
        <v>0</v>
      </c>
      <c r="AF17" s="20">
        <v>0</v>
      </c>
      <c r="AG17" s="20">
        <v>0</v>
      </c>
      <c r="AH17" s="20">
        <v>0</v>
      </c>
      <c r="AI17" s="20">
        <v>0</v>
      </c>
      <c r="AJ17" s="20">
        <v>0</v>
      </c>
      <c r="AK17" s="20">
        <v>0</v>
      </c>
      <c r="AL17" s="20">
        <v>0</v>
      </c>
      <c r="AM17" s="20">
        <v>0</v>
      </c>
      <c r="AN17" s="20">
        <v>0</v>
      </c>
      <c r="AO17" s="20">
        <v>0</v>
      </c>
      <c r="AP17" s="20">
        <v>0</v>
      </c>
      <c r="AQ17" s="20">
        <v>0</v>
      </c>
      <c r="AR17" s="188"/>
      <c r="AS17" s="177"/>
    </row>
    <row r="18" spans="1:45" s="22" customFormat="1" ht="15.6" customHeight="1" x14ac:dyDescent="0.3">
      <c r="A18" s="178">
        <v>2</v>
      </c>
      <c r="B18" s="180" t="s">
        <v>43</v>
      </c>
      <c r="C18" s="173" t="s">
        <v>23</v>
      </c>
      <c r="D18" s="16" t="s">
        <v>24</v>
      </c>
      <c r="E18" s="17">
        <f t="shared" si="6"/>
        <v>0</v>
      </c>
      <c r="F18" s="17">
        <f t="shared" si="7"/>
        <v>0</v>
      </c>
      <c r="G18" s="17">
        <v>0</v>
      </c>
      <c r="H18" s="17">
        <f>H19+H20+H21+H22</f>
        <v>0</v>
      </c>
      <c r="I18" s="17">
        <f>I19+I20+I21+I22</f>
        <v>0</v>
      </c>
      <c r="J18" s="17">
        <v>0</v>
      </c>
      <c r="K18" s="17">
        <f>K19+K20+K21+K22</f>
        <v>0</v>
      </c>
      <c r="L18" s="17">
        <f>L19+L20+L21+L22</f>
        <v>0</v>
      </c>
      <c r="M18" s="17">
        <v>0</v>
      </c>
      <c r="N18" s="17">
        <f>N19+N20+N21+N22</f>
        <v>0</v>
      </c>
      <c r="O18" s="17">
        <f>O19+O20+O21+O22</f>
        <v>0</v>
      </c>
      <c r="P18" s="17">
        <v>0</v>
      </c>
      <c r="Q18" s="17">
        <f>Q19+Q20+Q21+Q22</f>
        <v>0</v>
      </c>
      <c r="R18" s="17">
        <f>R19+R20+R21+R22</f>
        <v>0</v>
      </c>
      <c r="S18" s="17">
        <v>0</v>
      </c>
      <c r="T18" s="17">
        <f>T19+T20+T21+T22</f>
        <v>0</v>
      </c>
      <c r="U18" s="17">
        <f>U19+U20+U21+U22</f>
        <v>0</v>
      </c>
      <c r="V18" s="17">
        <v>0</v>
      </c>
      <c r="W18" s="17">
        <f>W19+W20+W21+W22</f>
        <v>0</v>
      </c>
      <c r="X18" s="17">
        <f>X19+X20+X21+X22</f>
        <v>0</v>
      </c>
      <c r="Y18" s="17">
        <v>0</v>
      </c>
      <c r="Z18" s="17">
        <f>Z19+Z20+Z21+Z22</f>
        <v>0</v>
      </c>
      <c r="AA18" s="17">
        <f>AA19+AA20+AA21+AA22</f>
        <v>0</v>
      </c>
      <c r="AB18" s="17">
        <v>0</v>
      </c>
      <c r="AC18" s="17">
        <f>AC19+AC20+AC21+AC22</f>
        <v>0</v>
      </c>
      <c r="AD18" s="17">
        <f>AD19+AD20+AD21+AD22</f>
        <v>0</v>
      </c>
      <c r="AE18" s="17">
        <v>0</v>
      </c>
      <c r="AF18" s="17">
        <f>AF19+AF20+AF21+AF22</f>
        <v>0</v>
      </c>
      <c r="AG18" s="17">
        <f>AG19+AG20+AG21+AG22</f>
        <v>0</v>
      </c>
      <c r="AH18" s="17">
        <v>0</v>
      </c>
      <c r="AI18" s="17">
        <f>AI19+AI20+AI21+AI22</f>
        <v>0</v>
      </c>
      <c r="AJ18" s="17">
        <f>AJ19+AJ20+AJ21+AJ22</f>
        <v>0</v>
      </c>
      <c r="AK18" s="17">
        <v>0</v>
      </c>
      <c r="AL18" s="17">
        <f>AL19+AL20+AL21+AL22</f>
        <v>0</v>
      </c>
      <c r="AM18" s="17">
        <f>AM19+AM20+AM21+AM22</f>
        <v>0</v>
      </c>
      <c r="AN18" s="17">
        <v>0</v>
      </c>
      <c r="AO18" s="17">
        <f>AO19+AO20+AO21+AO22</f>
        <v>0</v>
      </c>
      <c r="AP18" s="17">
        <f>AP19+AP20+AP21+AP22</f>
        <v>0</v>
      </c>
      <c r="AQ18" s="17">
        <v>0</v>
      </c>
      <c r="AR18" s="182"/>
      <c r="AS18" s="184"/>
    </row>
    <row r="19" spans="1:45" s="22" customFormat="1" ht="16.2" customHeight="1" x14ac:dyDescent="0.3">
      <c r="A19" s="179"/>
      <c r="B19" s="181"/>
      <c r="C19" s="173"/>
      <c r="D19" s="19" t="s">
        <v>25</v>
      </c>
      <c r="E19" s="20">
        <f t="shared" ref="E19:E22" si="8">H19+K19+N19+Q19+T19+W19+Z19+AC19+AF19+AI19+AL19+AO19</f>
        <v>0</v>
      </c>
      <c r="F19" s="20">
        <f t="shared" ref="F19:F22" si="9">I19+L19+O19+R19+U19+X19+AA19+AD19+AG19+AJ19+AM19+AP19</f>
        <v>0</v>
      </c>
      <c r="G19" s="20">
        <v>0</v>
      </c>
      <c r="H19" s="20">
        <v>0</v>
      </c>
      <c r="I19" s="20">
        <v>0</v>
      </c>
      <c r="J19" s="20">
        <v>0</v>
      </c>
      <c r="K19" s="20">
        <v>0</v>
      </c>
      <c r="L19" s="20">
        <v>0</v>
      </c>
      <c r="M19" s="20">
        <v>0</v>
      </c>
      <c r="N19" s="20">
        <v>0</v>
      </c>
      <c r="O19" s="20">
        <v>0</v>
      </c>
      <c r="P19" s="20">
        <f>P22</f>
        <v>0</v>
      </c>
      <c r="Q19" s="20">
        <v>0</v>
      </c>
      <c r="R19" s="20">
        <v>0</v>
      </c>
      <c r="S19" s="20">
        <f>S22</f>
        <v>0</v>
      </c>
      <c r="T19" s="20">
        <v>0</v>
      </c>
      <c r="U19" s="20">
        <v>0</v>
      </c>
      <c r="V19" s="20">
        <f>V22</f>
        <v>0</v>
      </c>
      <c r="W19" s="20">
        <v>0</v>
      </c>
      <c r="X19" s="20">
        <v>0</v>
      </c>
      <c r="Y19" s="20">
        <f>Y22</f>
        <v>0</v>
      </c>
      <c r="Z19" s="20">
        <v>0</v>
      </c>
      <c r="AA19" s="20">
        <v>0</v>
      </c>
      <c r="AB19" s="20">
        <v>0</v>
      </c>
      <c r="AC19" s="20">
        <v>0</v>
      </c>
      <c r="AD19" s="20">
        <v>0</v>
      </c>
      <c r="AE19" s="20">
        <v>0</v>
      </c>
      <c r="AF19" s="20">
        <v>0</v>
      </c>
      <c r="AG19" s="20">
        <v>0</v>
      </c>
      <c r="AH19" s="20">
        <v>0</v>
      </c>
      <c r="AI19" s="20">
        <v>0</v>
      </c>
      <c r="AJ19" s="20">
        <v>0</v>
      </c>
      <c r="AK19" s="20">
        <v>0</v>
      </c>
      <c r="AL19" s="20">
        <v>0</v>
      </c>
      <c r="AM19" s="20">
        <v>0</v>
      </c>
      <c r="AN19" s="20">
        <v>0</v>
      </c>
      <c r="AO19" s="20">
        <v>0</v>
      </c>
      <c r="AP19" s="20">
        <v>0</v>
      </c>
      <c r="AQ19" s="20">
        <v>0</v>
      </c>
      <c r="AR19" s="183"/>
      <c r="AS19" s="185"/>
    </row>
    <row r="20" spans="1:45" s="22" customFormat="1" ht="34.950000000000003" customHeight="1" x14ac:dyDescent="0.3">
      <c r="A20" s="179"/>
      <c r="B20" s="181"/>
      <c r="C20" s="173"/>
      <c r="D20" s="19" t="s">
        <v>26</v>
      </c>
      <c r="E20" s="20">
        <f t="shared" si="8"/>
        <v>0</v>
      </c>
      <c r="F20" s="20">
        <f t="shared" si="9"/>
        <v>0</v>
      </c>
      <c r="G20" s="20">
        <v>0</v>
      </c>
      <c r="H20" s="20">
        <v>0</v>
      </c>
      <c r="I20" s="20">
        <v>0</v>
      </c>
      <c r="J20" s="20">
        <v>0</v>
      </c>
      <c r="K20" s="20">
        <v>0</v>
      </c>
      <c r="L20" s="20">
        <v>0</v>
      </c>
      <c r="M20" s="20">
        <v>0</v>
      </c>
      <c r="N20" s="20">
        <v>0</v>
      </c>
      <c r="O20" s="20">
        <v>0</v>
      </c>
      <c r="P20" s="20">
        <f>P23</f>
        <v>0</v>
      </c>
      <c r="Q20" s="20">
        <v>0</v>
      </c>
      <c r="R20" s="20">
        <v>0</v>
      </c>
      <c r="S20" s="20">
        <v>0</v>
      </c>
      <c r="T20" s="20">
        <v>0</v>
      </c>
      <c r="U20" s="20">
        <v>0</v>
      </c>
      <c r="V20" s="20">
        <f>V23</f>
        <v>0</v>
      </c>
      <c r="W20" s="20">
        <v>0</v>
      </c>
      <c r="X20" s="20">
        <v>0</v>
      </c>
      <c r="Y20" s="20">
        <f>Y23</f>
        <v>0</v>
      </c>
      <c r="Z20" s="20">
        <v>0</v>
      </c>
      <c r="AA20" s="20">
        <v>0</v>
      </c>
      <c r="AB20" s="20">
        <v>0</v>
      </c>
      <c r="AC20" s="20">
        <v>0</v>
      </c>
      <c r="AD20" s="20">
        <v>0</v>
      </c>
      <c r="AE20" s="20">
        <v>0</v>
      </c>
      <c r="AF20" s="20">
        <v>0</v>
      </c>
      <c r="AG20" s="20">
        <v>0</v>
      </c>
      <c r="AH20" s="20">
        <v>0</v>
      </c>
      <c r="AI20" s="20">
        <v>0</v>
      </c>
      <c r="AJ20" s="20">
        <v>0</v>
      </c>
      <c r="AK20" s="20">
        <v>0</v>
      </c>
      <c r="AL20" s="20">
        <v>0</v>
      </c>
      <c r="AM20" s="20">
        <v>0</v>
      </c>
      <c r="AN20" s="20">
        <v>0</v>
      </c>
      <c r="AO20" s="20">
        <v>0</v>
      </c>
      <c r="AP20" s="20">
        <v>0</v>
      </c>
      <c r="AQ20" s="20">
        <v>0</v>
      </c>
      <c r="AR20" s="183"/>
      <c r="AS20" s="185"/>
    </row>
    <row r="21" spans="1:45" s="22" customFormat="1" ht="15.6" customHeight="1" x14ac:dyDescent="0.3">
      <c r="A21" s="179"/>
      <c r="B21" s="181"/>
      <c r="C21" s="173"/>
      <c r="D21" s="19" t="s">
        <v>27</v>
      </c>
      <c r="E21" s="20">
        <f t="shared" si="8"/>
        <v>0</v>
      </c>
      <c r="F21" s="20">
        <f t="shared" si="9"/>
        <v>0</v>
      </c>
      <c r="G21" s="20">
        <v>0</v>
      </c>
      <c r="H21" s="20">
        <v>0</v>
      </c>
      <c r="I21" s="20">
        <v>0</v>
      </c>
      <c r="J21" s="20">
        <v>0</v>
      </c>
      <c r="K21" s="20">
        <v>0</v>
      </c>
      <c r="L21" s="20">
        <v>0</v>
      </c>
      <c r="M21" s="20">
        <v>0</v>
      </c>
      <c r="N21" s="20">
        <v>0</v>
      </c>
      <c r="O21" s="20">
        <v>0</v>
      </c>
      <c r="P21" s="20">
        <v>0</v>
      </c>
      <c r="Q21" s="20">
        <v>0</v>
      </c>
      <c r="R21" s="20">
        <v>0</v>
      </c>
      <c r="S21" s="20">
        <v>0</v>
      </c>
      <c r="T21" s="20">
        <v>0</v>
      </c>
      <c r="U21" s="20">
        <v>0</v>
      </c>
      <c r="V21" s="20">
        <v>0</v>
      </c>
      <c r="W21" s="20">
        <v>0</v>
      </c>
      <c r="X21" s="20">
        <v>0</v>
      </c>
      <c r="Y21" s="20">
        <v>0</v>
      </c>
      <c r="Z21" s="20">
        <v>0</v>
      </c>
      <c r="AA21" s="20">
        <v>0</v>
      </c>
      <c r="AB21" s="20">
        <v>0</v>
      </c>
      <c r="AC21" s="20">
        <v>0</v>
      </c>
      <c r="AD21" s="20">
        <v>0</v>
      </c>
      <c r="AE21" s="20">
        <v>0</v>
      </c>
      <c r="AF21" s="20">
        <v>0</v>
      </c>
      <c r="AG21" s="20">
        <v>0</v>
      </c>
      <c r="AH21" s="20">
        <v>0</v>
      </c>
      <c r="AI21" s="20">
        <v>0</v>
      </c>
      <c r="AJ21" s="20">
        <v>0</v>
      </c>
      <c r="AK21" s="20">
        <v>0</v>
      </c>
      <c r="AL21" s="20">
        <v>0</v>
      </c>
      <c r="AM21" s="20">
        <v>0</v>
      </c>
      <c r="AN21" s="20">
        <v>0</v>
      </c>
      <c r="AO21" s="20">
        <v>0</v>
      </c>
      <c r="AP21" s="20">
        <v>0</v>
      </c>
      <c r="AQ21" s="20">
        <v>0</v>
      </c>
      <c r="AR21" s="183"/>
      <c r="AS21" s="185"/>
    </row>
    <row r="22" spans="1:45" s="22" customFormat="1" ht="64.95" customHeight="1" x14ac:dyDescent="0.3">
      <c r="A22" s="179"/>
      <c r="B22" s="181"/>
      <c r="C22" s="173"/>
      <c r="D22" s="19" t="s">
        <v>39</v>
      </c>
      <c r="E22" s="20">
        <f t="shared" si="8"/>
        <v>0</v>
      </c>
      <c r="F22" s="20">
        <f t="shared" si="9"/>
        <v>0</v>
      </c>
      <c r="G22" s="20">
        <v>0</v>
      </c>
      <c r="H22" s="20">
        <v>0</v>
      </c>
      <c r="I22" s="20">
        <v>0</v>
      </c>
      <c r="J22" s="20">
        <v>0</v>
      </c>
      <c r="K22" s="20">
        <v>0</v>
      </c>
      <c r="L22" s="20">
        <v>0</v>
      </c>
      <c r="M22" s="20">
        <v>0</v>
      </c>
      <c r="N22" s="20">
        <v>0</v>
      </c>
      <c r="O22" s="20">
        <v>0</v>
      </c>
      <c r="P22" s="20">
        <v>0</v>
      </c>
      <c r="Q22" s="20">
        <v>0</v>
      </c>
      <c r="R22" s="20">
        <v>0</v>
      </c>
      <c r="S22" s="20">
        <v>0</v>
      </c>
      <c r="T22" s="20">
        <v>0</v>
      </c>
      <c r="U22" s="20">
        <v>0</v>
      </c>
      <c r="V22" s="20">
        <v>0</v>
      </c>
      <c r="W22" s="20">
        <v>0</v>
      </c>
      <c r="X22" s="20">
        <v>0</v>
      </c>
      <c r="Y22" s="20">
        <v>0</v>
      </c>
      <c r="Z22" s="20">
        <v>0</v>
      </c>
      <c r="AA22" s="20">
        <v>0</v>
      </c>
      <c r="AB22" s="20">
        <v>0</v>
      </c>
      <c r="AC22" s="20">
        <v>0</v>
      </c>
      <c r="AD22" s="20">
        <v>0</v>
      </c>
      <c r="AE22" s="20">
        <v>0</v>
      </c>
      <c r="AF22" s="20">
        <v>0</v>
      </c>
      <c r="AG22" s="20">
        <v>0</v>
      </c>
      <c r="AH22" s="20">
        <v>0</v>
      </c>
      <c r="AI22" s="20">
        <v>0</v>
      </c>
      <c r="AJ22" s="20">
        <v>0</v>
      </c>
      <c r="AK22" s="20">
        <v>0</v>
      </c>
      <c r="AL22" s="20">
        <v>0</v>
      </c>
      <c r="AM22" s="20">
        <v>0</v>
      </c>
      <c r="AN22" s="20">
        <v>0</v>
      </c>
      <c r="AO22" s="20">
        <v>0</v>
      </c>
      <c r="AP22" s="20">
        <v>0</v>
      </c>
      <c r="AQ22" s="20">
        <v>0</v>
      </c>
      <c r="AR22" s="183"/>
      <c r="AS22" s="185"/>
    </row>
    <row r="23" spans="1:45" s="26" customFormat="1" ht="13.95" customHeight="1" x14ac:dyDescent="0.25">
      <c r="A23" s="173">
        <v>3</v>
      </c>
      <c r="B23" s="180" t="s">
        <v>28</v>
      </c>
      <c r="C23" s="214" t="s">
        <v>23</v>
      </c>
      <c r="D23" s="24" t="s">
        <v>24</v>
      </c>
      <c r="E23" s="25">
        <v>0</v>
      </c>
      <c r="F23" s="25">
        <v>0</v>
      </c>
      <c r="G23" s="25">
        <v>0</v>
      </c>
      <c r="H23" s="25">
        <v>0</v>
      </c>
      <c r="I23" s="25">
        <v>0</v>
      </c>
      <c r="J23" s="25">
        <v>0</v>
      </c>
      <c r="K23" s="25">
        <v>0</v>
      </c>
      <c r="L23" s="25">
        <v>0</v>
      </c>
      <c r="M23" s="25">
        <v>0</v>
      </c>
      <c r="N23" s="25">
        <v>0</v>
      </c>
      <c r="O23" s="25">
        <v>0</v>
      </c>
      <c r="P23" s="25">
        <v>0</v>
      </c>
      <c r="Q23" s="25">
        <v>0</v>
      </c>
      <c r="R23" s="25">
        <v>0</v>
      </c>
      <c r="S23" s="25">
        <v>0</v>
      </c>
      <c r="T23" s="25">
        <v>0</v>
      </c>
      <c r="U23" s="25">
        <v>0</v>
      </c>
      <c r="V23" s="25">
        <v>0</v>
      </c>
      <c r="W23" s="25">
        <v>0</v>
      </c>
      <c r="X23" s="25">
        <v>0</v>
      </c>
      <c r="Y23" s="25">
        <v>0</v>
      </c>
      <c r="Z23" s="25">
        <v>0</v>
      </c>
      <c r="AA23" s="25">
        <v>0</v>
      </c>
      <c r="AB23" s="25">
        <v>0</v>
      </c>
      <c r="AC23" s="25">
        <v>0</v>
      </c>
      <c r="AD23" s="25">
        <v>0</v>
      </c>
      <c r="AE23" s="25">
        <v>0</v>
      </c>
      <c r="AF23" s="25">
        <v>0</v>
      </c>
      <c r="AG23" s="25">
        <v>0</v>
      </c>
      <c r="AH23" s="25">
        <v>0</v>
      </c>
      <c r="AI23" s="25">
        <v>0</v>
      </c>
      <c r="AJ23" s="25">
        <v>0</v>
      </c>
      <c r="AK23" s="25">
        <v>0</v>
      </c>
      <c r="AL23" s="25">
        <v>0</v>
      </c>
      <c r="AM23" s="25">
        <v>0</v>
      </c>
      <c r="AN23" s="25">
        <v>0</v>
      </c>
      <c r="AO23" s="25">
        <v>0</v>
      </c>
      <c r="AP23" s="25">
        <v>0</v>
      </c>
      <c r="AQ23" s="25">
        <v>0</v>
      </c>
      <c r="AR23" s="24"/>
      <c r="AS23" s="24"/>
    </row>
    <row r="24" spans="1:45" s="22" customFormat="1" ht="15" customHeight="1" x14ac:dyDescent="0.3">
      <c r="A24" s="173"/>
      <c r="B24" s="181"/>
      <c r="C24" s="215"/>
      <c r="D24" s="19" t="s">
        <v>25</v>
      </c>
      <c r="E24" s="20">
        <f t="shared" ref="E24:F28" si="10">H24+K24+N24+Q24+T24+W24+Z24+AC24+AF24+AI24+AL24+AO24</f>
        <v>0</v>
      </c>
      <c r="F24" s="20">
        <f t="shared" si="10"/>
        <v>0</v>
      </c>
      <c r="G24" s="20">
        <v>0</v>
      </c>
      <c r="H24" s="20">
        <v>0</v>
      </c>
      <c r="I24" s="20">
        <v>0</v>
      </c>
      <c r="J24" s="20">
        <v>0</v>
      </c>
      <c r="K24" s="20">
        <v>0</v>
      </c>
      <c r="L24" s="20">
        <v>0</v>
      </c>
      <c r="M24" s="20">
        <v>0</v>
      </c>
      <c r="N24" s="20">
        <v>0</v>
      </c>
      <c r="O24" s="20">
        <v>0</v>
      </c>
      <c r="P24" s="20">
        <f>P27</f>
        <v>0</v>
      </c>
      <c r="Q24" s="20">
        <v>0</v>
      </c>
      <c r="R24" s="20">
        <v>0</v>
      </c>
      <c r="S24" s="20">
        <f>S27</f>
        <v>0</v>
      </c>
      <c r="T24" s="20">
        <v>0</v>
      </c>
      <c r="U24" s="20">
        <v>0</v>
      </c>
      <c r="V24" s="20">
        <f>V27</f>
        <v>0</v>
      </c>
      <c r="W24" s="20">
        <v>0</v>
      </c>
      <c r="X24" s="20">
        <v>0</v>
      </c>
      <c r="Y24" s="20">
        <f>Y27</f>
        <v>0</v>
      </c>
      <c r="Z24" s="20">
        <v>0</v>
      </c>
      <c r="AA24" s="20">
        <v>0</v>
      </c>
      <c r="AB24" s="20">
        <v>0</v>
      </c>
      <c r="AC24" s="20">
        <v>0</v>
      </c>
      <c r="AD24" s="20">
        <v>0</v>
      </c>
      <c r="AE24" s="20">
        <v>0</v>
      </c>
      <c r="AF24" s="20">
        <v>0</v>
      </c>
      <c r="AG24" s="20">
        <v>0</v>
      </c>
      <c r="AH24" s="20">
        <v>0</v>
      </c>
      <c r="AI24" s="20">
        <v>0</v>
      </c>
      <c r="AJ24" s="20">
        <v>0</v>
      </c>
      <c r="AK24" s="20">
        <v>0</v>
      </c>
      <c r="AL24" s="20">
        <v>0</v>
      </c>
      <c r="AM24" s="20">
        <v>0</v>
      </c>
      <c r="AN24" s="20">
        <v>0</v>
      </c>
      <c r="AO24" s="20">
        <f>AO27</f>
        <v>0</v>
      </c>
      <c r="AP24" s="20">
        <v>0</v>
      </c>
      <c r="AQ24" s="20">
        <v>0</v>
      </c>
      <c r="AR24" s="21"/>
      <c r="AS24" s="23"/>
    </row>
    <row r="25" spans="1:45" s="22" customFormat="1" ht="34.200000000000003" customHeight="1" x14ac:dyDescent="0.3">
      <c r="A25" s="173"/>
      <c r="B25" s="181"/>
      <c r="C25" s="215"/>
      <c r="D25" s="19" t="s">
        <v>26</v>
      </c>
      <c r="E25" s="20">
        <f t="shared" si="10"/>
        <v>0</v>
      </c>
      <c r="F25" s="20">
        <f t="shared" si="10"/>
        <v>0</v>
      </c>
      <c r="G25" s="20">
        <v>0</v>
      </c>
      <c r="H25" s="20">
        <v>0</v>
      </c>
      <c r="I25" s="20">
        <v>0</v>
      </c>
      <c r="J25" s="20">
        <v>0</v>
      </c>
      <c r="K25" s="20">
        <v>0</v>
      </c>
      <c r="L25" s="20">
        <v>0</v>
      </c>
      <c r="M25" s="20">
        <v>0</v>
      </c>
      <c r="N25" s="20">
        <v>0</v>
      </c>
      <c r="O25" s="20">
        <v>0</v>
      </c>
      <c r="P25" s="20">
        <v>0</v>
      </c>
      <c r="Q25" s="20">
        <v>0</v>
      </c>
      <c r="R25" s="20">
        <v>0</v>
      </c>
      <c r="S25" s="20">
        <v>0</v>
      </c>
      <c r="T25" s="20">
        <v>0</v>
      </c>
      <c r="U25" s="20">
        <v>0</v>
      </c>
      <c r="V25" s="20">
        <v>0</v>
      </c>
      <c r="W25" s="20">
        <v>0</v>
      </c>
      <c r="X25" s="20">
        <v>0</v>
      </c>
      <c r="Y25" s="20">
        <v>0</v>
      </c>
      <c r="Z25" s="20">
        <v>0</v>
      </c>
      <c r="AA25" s="20">
        <v>0</v>
      </c>
      <c r="AB25" s="20">
        <v>0</v>
      </c>
      <c r="AC25" s="20">
        <v>0</v>
      </c>
      <c r="AD25" s="20">
        <v>0</v>
      </c>
      <c r="AE25" s="20">
        <v>0</v>
      </c>
      <c r="AF25" s="20">
        <v>0</v>
      </c>
      <c r="AG25" s="20">
        <v>0</v>
      </c>
      <c r="AH25" s="20">
        <v>0</v>
      </c>
      <c r="AI25" s="20">
        <v>0</v>
      </c>
      <c r="AJ25" s="20">
        <v>0</v>
      </c>
      <c r="AK25" s="20">
        <v>0</v>
      </c>
      <c r="AL25" s="20">
        <v>0</v>
      </c>
      <c r="AM25" s="20">
        <v>0</v>
      </c>
      <c r="AN25" s="20">
        <v>0</v>
      </c>
      <c r="AO25" s="20">
        <v>0</v>
      </c>
      <c r="AP25" s="20">
        <v>0</v>
      </c>
      <c r="AQ25" s="20">
        <v>0</v>
      </c>
      <c r="AR25" s="21"/>
      <c r="AS25" s="23"/>
    </row>
    <row r="26" spans="1:45" s="22" customFormat="1" ht="18.600000000000001" customHeight="1" x14ac:dyDescent="0.3">
      <c r="A26" s="173"/>
      <c r="B26" s="181"/>
      <c r="C26" s="215"/>
      <c r="D26" s="19" t="s">
        <v>27</v>
      </c>
      <c r="E26" s="20">
        <f t="shared" si="10"/>
        <v>0</v>
      </c>
      <c r="F26" s="20">
        <f t="shared" si="10"/>
        <v>0</v>
      </c>
      <c r="G26" s="20">
        <v>0</v>
      </c>
      <c r="H26" s="20">
        <v>0</v>
      </c>
      <c r="I26" s="20">
        <v>0</v>
      </c>
      <c r="J26" s="20">
        <v>0</v>
      </c>
      <c r="K26" s="20">
        <v>0</v>
      </c>
      <c r="L26" s="20">
        <v>0</v>
      </c>
      <c r="M26" s="20">
        <v>0</v>
      </c>
      <c r="N26" s="20">
        <v>0</v>
      </c>
      <c r="O26" s="20">
        <v>0</v>
      </c>
      <c r="P26" s="20">
        <v>0</v>
      </c>
      <c r="Q26" s="20">
        <v>0</v>
      </c>
      <c r="R26" s="20">
        <v>0</v>
      </c>
      <c r="S26" s="20">
        <v>0</v>
      </c>
      <c r="T26" s="20">
        <v>0</v>
      </c>
      <c r="U26" s="20">
        <v>0</v>
      </c>
      <c r="V26" s="20">
        <v>0</v>
      </c>
      <c r="W26" s="20">
        <v>0</v>
      </c>
      <c r="X26" s="20">
        <v>0</v>
      </c>
      <c r="Y26" s="20">
        <v>0</v>
      </c>
      <c r="Z26" s="20">
        <v>0</v>
      </c>
      <c r="AA26" s="20">
        <v>0</v>
      </c>
      <c r="AB26" s="20">
        <v>0</v>
      </c>
      <c r="AC26" s="20">
        <v>0</v>
      </c>
      <c r="AD26" s="20">
        <v>0</v>
      </c>
      <c r="AE26" s="20">
        <v>0</v>
      </c>
      <c r="AF26" s="20">
        <v>0</v>
      </c>
      <c r="AG26" s="20">
        <v>0</v>
      </c>
      <c r="AH26" s="20">
        <v>0</v>
      </c>
      <c r="AI26" s="20">
        <v>0</v>
      </c>
      <c r="AJ26" s="20">
        <v>0</v>
      </c>
      <c r="AK26" s="20">
        <v>0</v>
      </c>
      <c r="AL26" s="20">
        <v>0</v>
      </c>
      <c r="AM26" s="20">
        <v>0</v>
      </c>
      <c r="AN26" s="20">
        <v>0</v>
      </c>
      <c r="AO26" s="20">
        <v>0</v>
      </c>
      <c r="AP26" s="20">
        <v>0</v>
      </c>
      <c r="AQ26" s="20">
        <v>0</v>
      </c>
      <c r="AR26" s="21"/>
      <c r="AS26" s="23"/>
    </row>
    <row r="27" spans="1:45" s="22" customFormat="1" ht="63" customHeight="1" x14ac:dyDescent="0.3">
      <c r="A27" s="173"/>
      <c r="B27" s="181"/>
      <c r="C27" s="216"/>
      <c r="D27" s="19" t="s">
        <v>39</v>
      </c>
      <c r="E27" s="20">
        <f t="shared" si="10"/>
        <v>0</v>
      </c>
      <c r="F27" s="20">
        <f t="shared" si="10"/>
        <v>0</v>
      </c>
      <c r="G27" s="20">
        <v>0</v>
      </c>
      <c r="H27" s="20">
        <v>0</v>
      </c>
      <c r="I27" s="20">
        <v>0</v>
      </c>
      <c r="J27" s="20">
        <v>0</v>
      </c>
      <c r="K27" s="20">
        <v>0</v>
      </c>
      <c r="L27" s="20">
        <v>0</v>
      </c>
      <c r="M27" s="20">
        <v>0</v>
      </c>
      <c r="N27" s="20">
        <v>0</v>
      </c>
      <c r="O27" s="20">
        <v>0</v>
      </c>
      <c r="P27" s="20">
        <v>0</v>
      </c>
      <c r="Q27" s="20">
        <v>0</v>
      </c>
      <c r="R27" s="20">
        <v>0</v>
      </c>
      <c r="S27" s="20">
        <v>0</v>
      </c>
      <c r="T27" s="20">
        <v>0</v>
      </c>
      <c r="U27" s="20">
        <v>0</v>
      </c>
      <c r="V27" s="20">
        <v>0</v>
      </c>
      <c r="W27" s="20">
        <v>0</v>
      </c>
      <c r="X27" s="20">
        <v>0</v>
      </c>
      <c r="Y27" s="20">
        <v>0</v>
      </c>
      <c r="Z27" s="20">
        <v>0</v>
      </c>
      <c r="AA27" s="20">
        <v>0</v>
      </c>
      <c r="AB27" s="20">
        <v>0</v>
      </c>
      <c r="AC27" s="20">
        <v>0</v>
      </c>
      <c r="AD27" s="20">
        <v>0</v>
      </c>
      <c r="AE27" s="20">
        <v>0</v>
      </c>
      <c r="AF27" s="20">
        <v>0</v>
      </c>
      <c r="AG27" s="20">
        <v>0</v>
      </c>
      <c r="AH27" s="20">
        <v>0</v>
      </c>
      <c r="AI27" s="20">
        <v>0</v>
      </c>
      <c r="AJ27" s="20">
        <v>0</v>
      </c>
      <c r="AK27" s="20">
        <v>0</v>
      </c>
      <c r="AL27" s="20">
        <v>0</v>
      </c>
      <c r="AM27" s="20">
        <v>0</v>
      </c>
      <c r="AN27" s="20">
        <v>0</v>
      </c>
      <c r="AO27" s="20">
        <v>0</v>
      </c>
      <c r="AP27" s="20">
        <v>0</v>
      </c>
      <c r="AQ27" s="20">
        <v>0</v>
      </c>
      <c r="AR27" s="21"/>
      <c r="AS27" s="23"/>
    </row>
    <row r="28" spans="1:45" s="26" customFormat="1" ht="12.6" customHeight="1" x14ac:dyDescent="0.25">
      <c r="A28" s="199" t="s">
        <v>40</v>
      </c>
      <c r="B28" s="199"/>
      <c r="C28" s="199"/>
      <c r="D28" s="27" t="s">
        <v>29</v>
      </c>
      <c r="E28" s="25">
        <f t="shared" si="10"/>
        <v>2943.3</v>
      </c>
      <c r="F28" s="25">
        <f t="shared" si="10"/>
        <v>0</v>
      </c>
      <c r="G28" s="25">
        <v>0</v>
      </c>
      <c r="H28" s="25">
        <v>0</v>
      </c>
      <c r="I28" s="25">
        <v>0</v>
      </c>
      <c r="J28" s="25">
        <v>0</v>
      </c>
      <c r="K28" s="25">
        <v>0</v>
      </c>
      <c r="L28" s="25">
        <v>0</v>
      </c>
      <c r="M28" s="25">
        <v>0</v>
      </c>
      <c r="N28" s="25">
        <f t="shared" ref="N28:O28" si="11">N30+N31</f>
        <v>0</v>
      </c>
      <c r="O28" s="25">
        <f t="shared" si="11"/>
        <v>0</v>
      </c>
      <c r="P28" s="25">
        <v>0</v>
      </c>
      <c r="Q28" s="25">
        <f t="shared" ref="Q28:V28" si="12">Q30+Q31</f>
        <v>0</v>
      </c>
      <c r="R28" s="25">
        <f t="shared" si="12"/>
        <v>0</v>
      </c>
      <c r="S28" s="25">
        <f t="shared" si="12"/>
        <v>0</v>
      </c>
      <c r="T28" s="25">
        <f t="shared" si="12"/>
        <v>0</v>
      </c>
      <c r="U28" s="25">
        <f t="shared" si="12"/>
        <v>0</v>
      </c>
      <c r="V28" s="25">
        <f t="shared" si="12"/>
        <v>0</v>
      </c>
      <c r="W28" s="25">
        <f>W30+W31</f>
        <v>0</v>
      </c>
      <c r="X28" s="25">
        <f>X30+X31</f>
        <v>0</v>
      </c>
      <c r="Y28" s="25">
        <v>0</v>
      </c>
      <c r="Z28" s="25">
        <f>Z30+Z31</f>
        <v>0</v>
      </c>
      <c r="AA28" s="25">
        <f>AA30+AA31</f>
        <v>0</v>
      </c>
      <c r="AB28" s="25">
        <v>0</v>
      </c>
      <c r="AC28" s="25">
        <f>AC30+AC31</f>
        <v>0</v>
      </c>
      <c r="AD28" s="25">
        <f>AD30+AD31</f>
        <v>0</v>
      </c>
      <c r="AE28" s="25">
        <v>0</v>
      </c>
      <c r="AF28" s="25">
        <f>AF30+AF31</f>
        <v>0</v>
      </c>
      <c r="AG28" s="25">
        <f>AG30+AG31</f>
        <v>0</v>
      </c>
      <c r="AH28" s="25">
        <v>0</v>
      </c>
      <c r="AI28" s="25">
        <f>AI30+AI31</f>
        <v>0</v>
      </c>
      <c r="AJ28" s="25">
        <f>AJ30+AJ31</f>
        <v>0</v>
      </c>
      <c r="AK28" s="25">
        <v>0</v>
      </c>
      <c r="AL28" s="25">
        <f>AL30+AL31</f>
        <v>2943.3</v>
      </c>
      <c r="AM28" s="25">
        <f>AM31</f>
        <v>0</v>
      </c>
      <c r="AN28" s="25">
        <v>0</v>
      </c>
      <c r="AO28" s="25">
        <f>AO30+AO31</f>
        <v>0</v>
      </c>
      <c r="AP28" s="25">
        <v>0</v>
      </c>
      <c r="AQ28" s="28">
        <v>0</v>
      </c>
      <c r="AR28" s="24"/>
      <c r="AS28" s="24"/>
    </row>
    <row r="29" spans="1:45" s="18" customFormat="1" ht="14.4" customHeight="1" x14ac:dyDescent="0.3">
      <c r="A29" s="199"/>
      <c r="B29" s="199"/>
      <c r="C29" s="199"/>
      <c r="D29" s="27" t="s">
        <v>25</v>
      </c>
      <c r="E29" s="17">
        <f t="shared" ref="E29:E32" si="13">H29+K29+N29+Q29+T29+W29+Z29+AC29+AF29+AI29+AL29+AO29</f>
        <v>0</v>
      </c>
      <c r="F29" s="17">
        <f t="shared" ref="F29:F32" si="14">I29+L29+O29+R29+U29+X29+AA29+AD29+AG29+AJ29+AM29+AP29</f>
        <v>0</v>
      </c>
      <c r="G29" s="17">
        <v>0</v>
      </c>
      <c r="H29" s="17">
        <v>0</v>
      </c>
      <c r="I29" s="17">
        <v>0</v>
      </c>
      <c r="J29" s="17">
        <v>0</v>
      </c>
      <c r="K29" s="17">
        <v>0</v>
      </c>
      <c r="L29" s="17">
        <v>0</v>
      </c>
      <c r="M29" s="17">
        <v>0</v>
      </c>
      <c r="N29" s="17">
        <v>0</v>
      </c>
      <c r="O29" s="17">
        <v>0</v>
      </c>
      <c r="P29" s="17">
        <f>P32</f>
        <v>0</v>
      </c>
      <c r="Q29" s="17">
        <v>0</v>
      </c>
      <c r="R29" s="17">
        <v>0</v>
      </c>
      <c r="S29" s="17">
        <f>S32</f>
        <v>0</v>
      </c>
      <c r="T29" s="17">
        <v>0</v>
      </c>
      <c r="U29" s="17">
        <v>0</v>
      </c>
      <c r="V29" s="17">
        <f>V32</f>
        <v>0</v>
      </c>
      <c r="W29" s="17">
        <v>0</v>
      </c>
      <c r="X29" s="17">
        <v>0</v>
      </c>
      <c r="Y29" s="17">
        <f>Y32</f>
        <v>0</v>
      </c>
      <c r="Z29" s="17">
        <v>0</v>
      </c>
      <c r="AA29" s="17">
        <v>0</v>
      </c>
      <c r="AB29" s="17">
        <v>0</v>
      </c>
      <c r="AC29" s="17">
        <v>0</v>
      </c>
      <c r="AD29" s="17">
        <v>0</v>
      </c>
      <c r="AE29" s="17">
        <v>0</v>
      </c>
      <c r="AF29" s="17">
        <v>0</v>
      </c>
      <c r="AG29" s="17">
        <v>0</v>
      </c>
      <c r="AH29" s="17">
        <v>0</v>
      </c>
      <c r="AI29" s="17">
        <v>0</v>
      </c>
      <c r="AJ29" s="17">
        <v>0</v>
      </c>
      <c r="AK29" s="17">
        <v>0</v>
      </c>
      <c r="AL29" s="17">
        <v>0</v>
      </c>
      <c r="AM29" s="17">
        <v>0</v>
      </c>
      <c r="AN29" s="17">
        <v>0</v>
      </c>
      <c r="AO29" s="17">
        <f>AO32</f>
        <v>0</v>
      </c>
      <c r="AP29" s="17">
        <v>0</v>
      </c>
      <c r="AQ29" s="17">
        <v>0</v>
      </c>
      <c r="AR29" s="29"/>
      <c r="AS29" s="24"/>
    </row>
    <row r="30" spans="1:45" s="26" customFormat="1" ht="36" customHeight="1" x14ac:dyDescent="0.25">
      <c r="A30" s="199"/>
      <c r="B30" s="199"/>
      <c r="C30" s="199"/>
      <c r="D30" s="27" t="s">
        <v>26</v>
      </c>
      <c r="E30" s="17">
        <f t="shared" si="13"/>
        <v>0</v>
      </c>
      <c r="F30" s="17">
        <f t="shared" si="14"/>
        <v>0</v>
      </c>
      <c r="G30" s="17">
        <v>0</v>
      </c>
      <c r="H30" s="17">
        <v>0</v>
      </c>
      <c r="I30" s="17">
        <v>0</v>
      </c>
      <c r="J30" s="17">
        <v>0</v>
      </c>
      <c r="K30" s="17">
        <v>0</v>
      </c>
      <c r="L30" s="17">
        <v>0</v>
      </c>
      <c r="M30" s="17">
        <v>0</v>
      </c>
      <c r="N30" s="17">
        <v>0</v>
      </c>
      <c r="O30" s="17">
        <v>0</v>
      </c>
      <c r="P30" s="17">
        <v>0</v>
      </c>
      <c r="Q30" s="17">
        <v>0</v>
      </c>
      <c r="R30" s="17">
        <v>0</v>
      </c>
      <c r="S30" s="17">
        <v>0</v>
      </c>
      <c r="T30" s="17">
        <v>0</v>
      </c>
      <c r="U30" s="17">
        <v>0</v>
      </c>
      <c r="V30" s="17">
        <v>0</v>
      </c>
      <c r="W30" s="17">
        <v>0</v>
      </c>
      <c r="X30" s="17">
        <v>0</v>
      </c>
      <c r="Y30" s="17">
        <v>0</v>
      </c>
      <c r="Z30" s="17">
        <v>0</v>
      </c>
      <c r="AA30" s="17">
        <v>0</v>
      </c>
      <c r="AB30" s="17">
        <v>0</v>
      </c>
      <c r="AC30" s="17">
        <v>0</v>
      </c>
      <c r="AD30" s="17">
        <v>0</v>
      </c>
      <c r="AE30" s="17">
        <v>0</v>
      </c>
      <c r="AF30" s="17">
        <v>0</v>
      </c>
      <c r="AG30" s="17">
        <v>0</v>
      </c>
      <c r="AH30" s="17">
        <v>0</v>
      </c>
      <c r="AI30" s="17">
        <v>0</v>
      </c>
      <c r="AJ30" s="17">
        <v>0</v>
      </c>
      <c r="AK30" s="17">
        <v>0</v>
      </c>
      <c r="AL30" s="17">
        <v>0</v>
      </c>
      <c r="AM30" s="17">
        <v>0</v>
      </c>
      <c r="AN30" s="17">
        <v>0</v>
      </c>
      <c r="AO30" s="17">
        <v>0</v>
      </c>
      <c r="AP30" s="17">
        <v>0</v>
      </c>
      <c r="AQ30" s="17">
        <v>0</v>
      </c>
      <c r="AR30" s="24"/>
      <c r="AS30" s="24"/>
    </row>
    <row r="31" spans="1:45" s="26" customFormat="1" ht="12" customHeight="1" x14ac:dyDescent="0.25">
      <c r="A31" s="199"/>
      <c r="B31" s="199"/>
      <c r="C31" s="199"/>
      <c r="D31" s="27" t="s">
        <v>27</v>
      </c>
      <c r="E31" s="17">
        <f t="shared" si="13"/>
        <v>2943.3</v>
      </c>
      <c r="F31" s="17">
        <f t="shared" si="14"/>
        <v>0</v>
      </c>
      <c r="G31" s="17">
        <v>0</v>
      </c>
      <c r="H31" s="17">
        <v>0</v>
      </c>
      <c r="I31" s="17">
        <v>0</v>
      </c>
      <c r="J31" s="17">
        <v>0</v>
      </c>
      <c r="K31" s="17">
        <v>0</v>
      </c>
      <c r="L31" s="17">
        <v>0</v>
      </c>
      <c r="M31" s="17">
        <v>0</v>
      </c>
      <c r="N31" s="17">
        <v>0</v>
      </c>
      <c r="O31" s="17">
        <v>0</v>
      </c>
      <c r="P31" s="17">
        <v>0</v>
      </c>
      <c r="Q31" s="17">
        <v>0</v>
      </c>
      <c r="R31" s="17">
        <v>0</v>
      </c>
      <c r="S31" s="17">
        <v>0</v>
      </c>
      <c r="T31" s="17">
        <v>0</v>
      </c>
      <c r="U31" s="17">
        <v>0</v>
      </c>
      <c r="V31" s="17">
        <v>0</v>
      </c>
      <c r="W31" s="17">
        <v>0</v>
      </c>
      <c r="X31" s="17">
        <v>0</v>
      </c>
      <c r="Y31" s="17">
        <v>0</v>
      </c>
      <c r="Z31" s="17">
        <v>0</v>
      </c>
      <c r="AA31" s="17">
        <v>0</v>
      </c>
      <c r="AB31" s="17">
        <v>0</v>
      </c>
      <c r="AC31" s="17">
        <v>0</v>
      </c>
      <c r="AD31" s="17">
        <v>0</v>
      </c>
      <c r="AE31" s="17">
        <v>0</v>
      </c>
      <c r="AF31" s="17">
        <v>0</v>
      </c>
      <c r="AG31" s="17">
        <v>0</v>
      </c>
      <c r="AH31" s="17">
        <v>0</v>
      </c>
      <c r="AI31" s="17">
        <v>0</v>
      </c>
      <c r="AJ31" s="17">
        <v>0</v>
      </c>
      <c r="AK31" s="17">
        <v>0</v>
      </c>
      <c r="AL31" s="17">
        <f>AL21+AL16</f>
        <v>2943.3</v>
      </c>
      <c r="AM31" s="17">
        <v>0</v>
      </c>
      <c r="AN31" s="17">
        <v>0</v>
      </c>
      <c r="AO31" s="17">
        <v>0</v>
      </c>
      <c r="AP31" s="17">
        <v>0</v>
      </c>
      <c r="AQ31" s="17">
        <v>0</v>
      </c>
      <c r="AR31" s="30"/>
      <c r="AS31" s="30"/>
    </row>
    <row r="32" spans="1:45" s="26" customFormat="1" ht="37.5" hidden="1" customHeight="1" x14ac:dyDescent="0.25">
      <c r="A32" s="199"/>
      <c r="B32" s="199"/>
      <c r="C32" s="199"/>
      <c r="D32" s="48"/>
      <c r="E32" s="17">
        <f t="shared" si="13"/>
        <v>0</v>
      </c>
      <c r="F32" s="17">
        <f t="shared" si="14"/>
        <v>0</v>
      </c>
      <c r="G32" s="17">
        <v>0</v>
      </c>
      <c r="H32" s="17">
        <v>0</v>
      </c>
      <c r="I32" s="17">
        <v>0</v>
      </c>
      <c r="J32" s="17">
        <v>0</v>
      </c>
      <c r="K32" s="17">
        <v>0</v>
      </c>
      <c r="L32" s="17">
        <v>0</v>
      </c>
      <c r="M32" s="17">
        <v>0</v>
      </c>
      <c r="N32" s="17">
        <v>0</v>
      </c>
      <c r="O32" s="17">
        <v>0</v>
      </c>
      <c r="P32" s="17">
        <v>0</v>
      </c>
      <c r="Q32" s="17">
        <v>0</v>
      </c>
      <c r="R32" s="17">
        <v>0</v>
      </c>
      <c r="S32" s="17">
        <v>0</v>
      </c>
      <c r="T32" s="17">
        <v>0</v>
      </c>
      <c r="U32" s="17">
        <v>0</v>
      </c>
      <c r="V32" s="17">
        <v>0</v>
      </c>
      <c r="W32" s="17">
        <v>0</v>
      </c>
      <c r="X32" s="17">
        <v>0</v>
      </c>
      <c r="Y32" s="17">
        <v>0</v>
      </c>
      <c r="Z32" s="17">
        <v>0</v>
      </c>
      <c r="AA32" s="17">
        <v>0</v>
      </c>
      <c r="AB32" s="17">
        <v>0</v>
      </c>
      <c r="AC32" s="17">
        <v>0</v>
      </c>
      <c r="AD32" s="17">
        <v>0</v>
      </c>
      <c r="AE32" s="17">
        <v>0</v>
      </c>
      <c r="AF32" s="17">
        <v>0</v>
      </c>
      <c r="AG32" s="17">
        <v>0</v>
      </c>
      <c r="AH32" s="17">
        <v>0</v>
      </c>
      <c r="AI32" s="17">
        <v>0</v>
      </c>
      <c r="AJ32" s="17">
        <v>0</v>
      </c>
      <c r="AK32" s="17">
        <v>0</v>
      </c>
      <c r="AL32" s="17">
        <v>0</v>
      </c>
      <c r="AM32" s="17">
        <v>0</v>
      </c>
      <c r="AN32" s="17">
        <v>0</v>
      </c>
      <c r="AO32" s="17">
        <v>0</v>
      </c>
      <c r="AP32" s="17">
        <v>0</v>
      </c>
      <c r="AQ32" s="17">
        <v>0</v>
      </c>
      <c r="AR32" s="32"/>
      <c r="AS32" s="33"/>
    </row>
    <row r="33" spans="1:45" s="26" customFormat="1" ht="23.25" hidden="1" customHeight="1" x14ac:dyDescent="0.25">
      <c r="A33" s="199"/>
      <c r="B33" s="199"/>
      <c r="C33" s="199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1"/>
      <c r="AM33" s="31"/>
      <c r="AN33" s="31"/>
      <c r="AO33" s="31"/>
      <c r="AP33" s="31"/>
      <c r="AQ33" s="31"/>
      <c r="AR33" s="32"/>
      <c r="AS33" s="33"/>
    </row>
    <row r="34" spans="1:45" s="26" customFormat="1" ht="14.25" hidden="1" customHeight="1" x14ac:dyDescent="0.25">
      <c r="A34" s="199"/>
      <c r="B34" s="199"/>
      <c r="C34" s="199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1"/>
      <c r="AR34" s="32"/>
      <c r="AS34" s="33"/>
    </row>
    <row r="35" spans="1:45" s="26" customFormat="1" ht="12" hidden="1" customHeight="1" x14ac:dyDescent="0.25">
      <c r="A35" s="199"/>
      <c r="B35" s="199"/>
      <c r="C35" s="199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31"/>
      <c r="AN35" s="31"/>
      <c r="AO35" s="31"/>
      <c r="AP35" s="31"/>
      <c r="AQ35" s="31"/>
      <c r="AR35" s="32"/>
      <c r="AS35" s="33"/>
    </row>
    <row r="36" spans="1:45" s="26" customFormat="1" ht="12" hidden="1" customHeight="1" x14ac:dyDescent="0.25">
      <c r="A36" s="199"/>
      <c r="B36" s="199"/>
      <c r="C36" s="199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2"/>
      <c r="AS36" s="33"/>
    </row>
    <row r="37" spans="1:45" s="26" customFormat="1" ht="69.599999999999994" customHeight="1" x14ac:dyDescent="0.25">
      <c r="A37" s="199"/>
      <c r="B37" s="199"/>
      <c r="C37" s="199"/>
      <c r="D37" s="27" t="s">
        <v>41</v>
      </c>
      <c r="E37" s="25">
        <v>0</v>
      </c>
      <c r="F37" s="25">
        <f>U37</f>
        <v>60</v>
      </c>
      <c r="G37" s="25">
        <v>0</v>
      </c>
      <c r="H37" s="25">
        <v>0</v>
      </c>
      <c r="I37" s="25">
        <v>0</v>
      </c>
      <c r="J37" s="25">
        <v>0</v>
      </c>
      <c r="K37" s="25">
        <v>0</v>
      </c>
      <c r="L37" s="25">
        <v>0</v>
      </c>
      <c r="M37" s="25">
        <v>0</v>
      </c>
      <c r="N37" s="25">
        <v>0</v>
      </c>
      <c r="O37" s="25">
        <v>0</v>
      </c>
      <c r="P37" s="25">
        <v>0</v>
      </c>
      <c r="Q37" s="25">
        <v>0</v>
      </c>
      <c r="R37" s="25">
        <v>0</v>
      </c>
      <c r="S37" s="25">
        <v>0</v>
      </c>
      <c r="T37" s="25">
        <v>0</v>
      </c>
      <c r="U37" s="25">
        <v>60</v>
      </c>
      <c r="V37" s="25">
        <v>0</v>
      </c>
      <c r="W37" s="25">
        <v>0</v>
      </c>
      <c r="X37" s="25">
        <v>0</v>
      </c>
      <c r="Y37" s="25">
        <v>0</v>
      </c>
      <c r="Z37" s="25">
        <v>0</v>
      </c>
      <c r="AA37" s="25">
        <v>0</v>
      </c>
      <c r="AB37" s="25">
        <v>0</v>
      </c>
      <c r="AC37" s="25">
        <v>0</v>
      </c>
      <c r="AD37" s="25">
        <v>0</v>
      </c>
      <c r="AE37" s="25">
        <v>0</v>
      </c>
      <c r="AF37" s="25">
        <v>0</v>
      </c>
      <c r="AG37" s="25">
        <v>0</v>
      </c>
      <c r="AH37" s="25">
        <v>0</v>
      </c>
      <c r="AI37" s="25">
        <v>0</v>
      </c>
      <c r="AJ37" s="25">
        <v>0</v>
      </c>
      <c r="AK37" s="25">
        <v>0</v>
      </c>
      <c r="AL37" s="25">
        <v>0</v>
      </c>
      <c r="AM37" s="25">
        <v>0</v>
      </c>
      <c r="AN37" s="25">
        <v>0</v>
      </c>
      <c r="AO37" s="25">
        <v>0</v>
      </c>
      <c r="AP37" s="25">
        <v>0</v>
      </c>
      <c r="AQ37" s="28">
        <v>0</v>
      </c>
      <c r="AR37" s="55"/>
      <c r="AS37" s="56"/>
    </row>
    <row r="38" spans="1:45" s="26" customFormat="1" ht="15" customHeight="1" x14ac:dyDescent="0.25">
      <c r="A38" s="199" t="s">
        <v>44</v>
      </c>
      <c r="B38" s="199"/>
      <c r="C38" s="199"/>
      <c r="D38" s="27" t="s">
        <v>29</v>
      </c>
      <c r="E38" s="25">
        <f t="shared" ref="E38:E42" si="15">H38+K38+N38+Q38+T38+W38+Z38+AC38+AF38+AI38+AL38+AO38</f>
        <v>2943.3</v>
      </c>
      <c r="F38" s="25">
        <f t="shared" ref="F38:F42" si="16">I38+L38+O38+R38+U38+X38+AA38+AD38+AG38+AJ38+AM38+AP38</f>
        <v>0</v>
      </c>
      <c r="G38" s="25">
        <v>0</v>
      </c>
      <c r="H38" s="25">
        <v>0</v>
      </c>
      <c r="I38" s="25">
        <v>0</v>
      </c>
      <c r="J38" s="25">
        <v>0</v>
      </c>
      <c r="K38" s="25">
        <v>0</v>
      </c>
      <c r="L38" s="25">
        <v>0</v>
      </c>
      <c r="M38" s="25">
        <v>0</v>
      </c>
      <c r="N38" s="25">
        <f t="shared" ref="N38:O38" si="17">N40+N41</f>
        <v>0</v>
      </c>
      <c r="O38" s="25">
        <f t="shared" si="17"/>
        <v>0</v>
      </c>
      <c r="P38" s="25">
        <v>0</v>
      </c>
      <c r="Q38" s="25">
        <f t="shared" ref="Q38:V38" si="18">Q40+Q41</f>
        <v>0</v>
      </c>
      <c r="R38" s="25">
        <f t="shared" si="18"/>
        <v>0</v>
      </c>
      <c r="S38" s="25">
        <f t="shared" si="18"/>
        <v>0</v>
      </c>
      <c r="T38" s="25">
        <f t="shared" si="18"/>
        <v>0</v>
      </c>
      <c r="U38" s="25">
        <f t="shared" si="18"/>
        <v>0</v>
      </c>
      <c r="V38" s="25">
        <f t="shared" si="18"/>
        <v>0</v>
      </c>
      <c r="W38" s="25">
        <f>W40+W41</f>
        <v>0</v>
      </c>
      <c r="X38" s="25">
        <f>X40+X41</f>
        <v>0</v>
      </c>
      <c r="Y38" s="25">
        <v>0</v>
      </c>
      <c r="Z38" s="25">
        <f>Z40+Z41</f>
        <v>0</v>
      </c>
      <c r="AA38" s="25">
        <f>AA40+AA41</f>
        <v>0</v>
      </c>
      <c r="AB38" s="25">
        <v>0</v>
      </c>
      <c r="AC38" s="25">
        <f>AC40+AC41</f>
        <v>0</v>
      </c>
      <c r="AD38" s="25">
        <f>AD40+AD41</f>
        <v>0</v>
      </c>
      <c r="AE38" s="25">
        <v>0</v>
      </c>
      <c r="AF38" s="25">
        <f>AF40+AF41</f>
        <v>0</v>
      </c>
      <c r="AG38" s="25">
        <f>AG40+AG41</f>
        <v>0</v>
      </c>
      <c r="AH38" s="25">
        <v>0</v>
      </c>
      <c r="AI38" s="25">
        <f>AI40+AI41</f>
        <v>0</v>
      </c>
      <c r="AJ38" s="25">
        <f>AJ40+AJ41</f>
        <v>0</v>
      </c>
      <c r="AK38" s="25">
        <v>0</v>
      </c>
      <c r="AL38" s="25">
        <f>AL40+AL41</f>
        <v>2943.3</v>
      </c>
      <c r="AM38" s="25">
        <f>AM41</f>
        <v>0</v>
      </c>
      <c r="AN38" s="25">
        <v>0</v>
      </c>
      <c r="AO38" s="25">
        <f>AO40+AO41</f>
        <v>0</v>
      </c>
      <c r="AP38" s="25">
        <v>0</v>
      </c>
      <c r="AQ38" s="28">
        <v>0</v>
      </c>
      <c r="AR38" s="24"/>
      <c r="AS38" s="24"/>
    </row>
    <row r="39" spans="1:45" s="18" customFormat="1" ht="15" customHeight="1" x14ac:dyDescent="0.3">
      <c r="A39" s="199"/>
      <c r="B39" s="199"/>
      <c r="C39" s="199"/>
      <c r="D39" s="27" t="s">
        <v>25</v>
      </c>
      <c r="E39" s="17">
        <f t="shared" si="15"/>
        <v>0</v>
      </c>
      <c r="F39" s="17">
        <f t="shared" si="16"/>
        <v>0</v>
      </c>
      <c r="G39" s="17">
        <v>0</v>
      </c>
      <c r="H39" s="17">
        <v>0</v>
      </c>
      <c r="I39" s="17">
        <v>0</v>
      </c>
      <c r="J39" s="17">
        <v>0</v>
      </c>
      <c r="K39" s="17">
        <v>0</v>
      </c>
      <c r="L39" s="17">
        <v>0</v>
      </c>
      <c r="M39" s="17">
        <v>0</v>
      </c>
      <c r="N39" s="17">
        <v>0</v>
      </c>
      <c r="O39" s="17">
        <v>0</v>
      </c>
      <c r="P39" s="17">
        <f>P42</f>
        <v>0</v>
      </c>
      <c r="Q39" s="17">
        <v>0</v>
      </c>
      <c r="R39" s="17">
        <v>0</v>
      </c>
      <c r="S39" s="17">
        <f>S42</f>
        <v>0</v>
      </c>
      <c r="T39" s="17">
        <v>0</v>
      </c>
      <c r="U39" s="17">
        <v>0</v>
      </c>
      <c r="V39" s="17">
        <f>V42</f>
        <v>0</v>
      </c>
      <c r="W39" s="17">
        <v>0</v>
      </c>
      <c r="X39" s="17">
        <v>0</v>
      </c>
      <c r="Y39" s="17">
        <f>Y42</f>
        <v>0</v>
      </c>
      <c r="Z39" s="17">
        <v>0</v>
      </c>
      <c r="AA39" s="17">
        <v>0</v>
      </c>
      <c r="AB39" s="17">
        <v>0</v>
      </c>
      <c r="AC39" s="17">
        <v>0</v>
      </c>
      <c r="AD39" s="17">
        <v>0</v>
      </c>
      <c r="AE39" s="17">
        <v>0</v>
      </c>
      <c r="AF39" s="17">
        <v>0</v>
      </c>
      <c r="AG39" s="17">
        <v>0</v>
      </c>
      <c r="AH39" s="17">
        <v>0</v>
      </c>
      <c r="AI39" s="17">
        <v>0</v>
      </c>
      <c r="AJ39" s="17">
        <v>0</v>
      </c>
      <c r="AK39" s="17">
        <v>0</v>
      </c>
      <c r="AL39" s="17">
        <v>0</v>
      </c>
      <c r="AM39" s="17">
        <v>0</v>
      </c>
      <c r="AN39" s="17">
        <v>0</v>
      </c>
      <c r="AO39" s="17">
        <f>AO42</f>
        <v>0</v>
      </c>
      <c r="AP39" s="17">
        <v>0</v>
      </c>
      <c r="AQ39" s="17">
        <v>0</v>
      </c>
      <c r="AR39" s="29"/>
      <c r="AS39" s="24"/>
    </row>
    <row r="40" spans="1:45" s="26" customFormat="1" ht="34.200000000000003" customHeight="1" x14ac:dyDescent="0.25">
      <c r="A40" s="199"/>
      <c r="B40" s="199"/>
      <c r="C40" s="199"/>
      <c r="D40" s="27" t="s">
        <v>26</v>
      </c>
      <c r="E40" s="17">
        <f t="shared" si="15"/>
        <v>0</v>
      </c>
      <c r="F40" s="17">
        <f t="shared" si="16"/>
        <v>0</v>
      </c>
      <c r="G40" s="17">
        <v>0</v>
      </c>
      <c r="H40" s="17">
        <v>0</v>
      </c>
      <c r="I40" s="17">
        <v>0</v>
      </c>
      <c r="J40" s="17">
        <v>0</v>
      </c>
      <c r="K40" s="17">
        <v>0</v>
      </c>
      <c r="L40" s="17">
        <v>0</v>
      </c>
      <c r="M40" s="17">
        <v>0</v>
      </c>
      <c r="N40" s="17">
        <v>0</v>
      </c>
      <c r="O40" s="17">
        <v>0</v>
      </c>
      <c r="P40" s="17">
        <v>0</v>
      </c>
      <c r="Q40" s="17">
        <v>0</v>
      </c>
      <c r="R40" s="17">
        <v>0</v>
      </c>
      <c r="S40" s="17">
        <v>0</v>
      </c>
      <c r="T40" s="17">
        <v>0</v>
      </c>
      <c r="U40" s="17">
        <v>0</v>
      </c>
      <c r="V40" s="17">
        <v>0</v>
      </c>
      <c r="W40" s="17">
        <v>0</v>
      </c>
      <c r="X40" s="17">
        <v>0</v>
      </c>
      <c r="Y40" s="17">
        <v>0</v>
      </c>
      <c r="Z40" s="17">
        <v>0</v>
      </c>
      <c r="AA40" s="17">
        <v>0</v>
      </c>
      <c r="AB40" s="17">
        <v>0</v>
      </c>
      <c r="AC40" s="17">
        <v>0</v>
      </c>
      <c r="AD40" s="17">
        <v>0</v>
      </c>
      <c r="AE40" s="17">
        <v>0</v>
      </c>
      <c r="AF40" s="17">
        <v>0</v>
      </c>
      <c r="AG40" s="17">
        <v>0</v>
      </c>
      <c r="AH40" s="17">
        <v>0</v>
      </c>
      <c r="AI40" s="17">
        <v>0</v>
      </c>
      <c r="AJ40" s="17">
        <v>0</v>
      </c>
      <c r="AK40" s="17">
        <v>0</v>
      </c>
      <c r="AL40" s="17">
        <v>0</v>
      </c>
      <c r="AM40" s="17">
        <v>0</v>
      </c>
      <c r="AN40" s="17">
        <v>0</v>
      </c>
      <c r="AO40" s="17">
        <v>0</v>
      </c>
      <c r="AP40" s="17">
        <v>0</v>
      </c>
      <c r="AQ40" s="17">
        <v>0</v>
      </c>
      <c r="AR40" s="24"/>
      <c r="AS40" s="24"/>
    </row>
    <row r="41" spans="1:45" s="26" customFormat="1" ht="12.6" customHeight="1" x14ac:dyDescent="0.25">
      <c r="A41" s="199"/>
      <c r="B41" s="199"/>
      <c r="C41" s="199"/>
      <c r="D41" s="27" t="s">
        <v>27</v>
      </c>
      <c r="E41" s="17">
        <f t="shared" si="15"/>
        <v>2943.3</v>
      </c>
      <c r="F41" s="17">
        <f t="shared" si="16"/>
        <v>0</v>
      </c>
      <c r="G41" s="17">
        <v>0</v>
      </c>
      <c r="H41" s="17">
        <v>0</v>
      </c>
      <c r="I41" s="17">
        <v>0</v>
      </c>
      <c r="J41" s="17">
        <v>0</v>
      </c>
      <c r="K41" s="17">
        <v>0</v>
      </c>
      <c r="L41" s="17">
        <v>0</v>
      </c>
      <c r="M41" s="17">
        <v>0</v>
      </c>
      <c r="N41" s="17">
        <v>0</v>
      </c>
      <c r="O41" s="17">
        <v>0</v>
      </c>
      <c r="P41" s="17">
        <v>0</v>
      </c>
      <c r="Q41" s="17">
        <v>0</v>
      </c>
      <c r="R41" s="17">
        <v>0</v>
      </c>
      <c r="S41" s="17">
        <v>0</v>
      </c>
      <c r="T41" s="17">
        <v>0</v>
      </c>
      <c r="U41" s="17">
        <v>0</v>
      </c>
      <c r="V41" s="17">
        <v>0</v>
      </c>
      <c r="W41" s="17">
        <v>0</v>
      </c>
      <c r="X41" s="17">
        <v>0</v>
      </c>
      <c r="Y41" s="17">
        <v>0</v>
      </c>
      <c r="Z41" s="17">
        <v>0</v>
      </c>
      <c r="AA41" s="17">
        <v>0</v>
      </c>
      <c r="AB41" s="17">
        <v>0</v>
      </c>
      <c r="AC41" s="17">
        <v>0</v>
      </c>
      <c r="AD41" s="17">
        <v>0</v>
      </c>
      <c r="AE41" s="17">
        <v>0</v>
      </c>
      <c r="AF41" s="17">
        <v>0</v>
      </c>
      <c r="AG41" s="17">
        <v>0</v>
      </c>
      <c r="AH41" s="17">
        <v>0</v>
      </c>
      <c r="AI41" s="17">
        <v>0</v>
      </c>
      <c r="AJ41" s="17">
        <v>0</v>
      </c>
      <c r="AK41" s="17">
        <v>0</v>
      </c>
      <c r="AL41" s="17">
        <f>AL31</f>
        <v>2943.3</v>
      </c>
      <c r="AM41" s="17">
        <v>0</v>
      </c>
      <c r="AN41" s="17">
        <v>0</v>
      </c>
      <c r="AO41" s="17">
        <v>0</v>
      </c>
      <c r="AP41" s="17">
        <v>0</v>
      </c>
      <c r="AQ41" s="17">
        <v>0</v>
      </c>
      <c r="AR41" s="30"/>
      <c r="AS41" s="30"/>
    </row>
    <row r="42" spans="1:45" s="26" customFormat="1" ht="37.5" hidden="1" customHeight="1" x14ac:dyDescent="0.25">
      <c r="A42" s="199"/>
      <c r="B42" s="199"/>
      <c r="C42" s="199"/>
      <c r="D42" s="48"/>
      <c r="E42" s="17">
        <f t="shared" si="15"/>
        <v>0</v>
      </c>
      <c r="F42" s="17">
        <f t="shared" si="16"/>
        <v>0</v>
      </c>
      <c r="G42" s="17">
        <v>0</v>
      </c>
      <c r="H42" s="17">
        <v>0</v>
      </c>
      <c r="I42" s="17">
        <v>0</v>
      </c>
      <c r="J42" s="17">
        <v>0</v>
      </c>
      <c r="K42" s="17">
        <v>0</v>
      </c>
      <c r="L42" s="17">
        <v>0</v>
      </c>
      <c r="M42" s="17">
        <v>0</v>
      </c>
      <c r="N42" s="17">
        <v>0</v>
      </c>
      <c r="O42" s="17">
        <v>0</v>
      </c>
      <c r="P42" s="17">
        <v>0</v>
      </c>
      <c r="Q42" s="17">
        <v>0</v>
      </c>
      <c r="R42" s="17">
        <v>0</v>
      </c>
      <c r="S42" s="17">
        <v>0</v>
      </c>
      <c r="T42" s="17">
        <v>0</v>
      </c>
      <c r="U42" s="17">
        <v>0</v>
      </c>
      <c r="V42" s="17">
        <v>0</v>
      </c>
      <c r="W42" s="17">
        <v>0</v>
      </c>
      <c r="X42" s="17">
        <v>0</v>
      </c>
      <c r="Y42" s="17">
        <v>0</v>
      </c>
      <c r="Z42" s="17">
        <v>0</v>
      </c>
      <c r="AA42" s="17">
        <v>0</v>
      </c>
      <c r="AB42" s="17">
        <v>0</v>
      </c>
      <c r="AC42" s="17">
        <v>0</v>
      </c>
      <c r="AD42" s="17">
        <v>0</v>
      </c>
      <c r="AE42" s="17">
        <v>0</v>
      </c>
      <c r="AF42" s="17">
        <v>0</v>
      </c>
      <c r="AG42" s="17">
        <v>0</v>
      </c>
      <c r="AH42" s="17">
        <v>0</v>
      </c>
      <c r="AI42" s="17">
        <v>0</v>
      </c>
      <c r="AJ42" s="17">
        <v>0</v>
      </c>
      <c r="AK42" s="17">
        <v>0</v>
      </c>
      <c r="AL42" s="17">
        <v>0</v>
      </c>
      <c r="AM42" s="17">
        <v>0</v>
      </c>
      <c r="AN42" s="17">
        <v>0</v>
      </c>
      <c r="AO42" s="17">
        <v>0</v>
      </c>
      <c r="AP42" s="17">
        <v>0</v>
      </c>
      <c r="AQ42" s="17">
        <v>0</v>
      </c>
      <c r="AR42" s="32"/>
      <c r="AS42" s="33"/>
    </row>
    <row r="43" spans="1:45" s="26" customFormat="1" ht="23.25" hidden="1" customHeight="1" x14ac:dyDescent="0.25">
      <c r="A43" s="199"/>
      <c r="B43" s="199"/>
      <c r="C43" s="199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  <c r="AG43" s="31"/>
      <c r="AH43" s="31"/>
      <c r="AI43" s="31"/>
      <c r="AJ43" s="31"/>
      <c r="AK43" s="31"/>
      <c r="AL43" s="31"/>
      <c r="AM43" s="31"/>
      <c r="AN43" s="31"/>
      <c r="AO43" s="31"/>
      <c r="AP43" s="31"/>
      <c r="AQ43" s="31"/>
      <c r="AR43" s="32"/>
      <c r="AS43" s="33"/>
    </row>
    <row r="44" spans="1:45" s="26" customFormat="1" ht="14.25" hidden="1" customHeight="1" x14ac:dyDescent="0.25">
      <c r="A44" s="199"/>
      <c r="B44" s="199"/>
      <c r="C44" s="199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31"/>
      <c r="AK44" s="31"/>
      <c r="AL44" s="31"/>
      <c r="AM44" s="31"/>
      <c r="AN44" s="31"/>
      <c r="AO44" s="31"/>
      <c r="AP44" s="31"/>
      <c r="AQ44" s="31"/>
      <c r="AR44" s="32"/>
      <c r="AS44" s="33"/>
    </row>
    <row r="45" spans="1:45" s="26" customFormat="1" ht="12" hidden="1" customHeight="1" x14ac:dyDescent="0.25">
      <c r="A45" s="199"/>
      <c r="B45" s="199"/>
      <c r="C45" s="199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2"/>
      <c r="AS45" s="33"/>
    </row>
    <row r="46" spans="1:45" s="26" customFormat="1" ht="12" hidden="1" customHeight="1" x14ac:dyDescent="0.25">
      <c r="A46" s="199"/>
      <c r="B46" s="199"/>
      <c r="C46" s="199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31"/>
      <c r="AN46" s="31"/>
      <c r="AO46" s="31"/>
      <c r="AP46" s="31"/>
      <c r="AQ46" s="31"/>
      <c r="AR46" s="32"/>
      <c r="AS46" s="33"/>
    </row>
    <row r="47" spans="1:45" s="26" customFormat="1" ht="69.599999999999994" customHeight="1" x14ac:dyDescent="0.25">
      <c r="A47" s="199"/>
      <c r="B47" s="199"/>
      <c r="C47" s="199"/>
      <c r="D47" s="27" t="s">
        <v>41</v>
      </c>
      <c r="E47" s="25">
        <v>0</v>
      </c>
      <c r="F47" s="25">
        <f>U47</f>
        <v>0</v>
      </c>
      <c r="G47" s="25">
        <v>0</v>
      </c>
      <c r="H47" s="25">
        <v>0</v>
      </c>
      <c r="I47" s="25">
        <v>0</v>
      </c>
      <c r="J47" s="25">
        <v>0</v>
      </c>
      <c r="K47" s="25">
        <v>0</v>
      </c>
      <c r="L47" s="25">
        <v>0</v>
      </c>
      <c r="M47" s="25">
        <v>0</v>
      </c>
      <c r="N47" s="25">
        <v>0</v>
      </c>
      <c r="O47" s="25">
        <v>0</v>
      </c>
      <c r="P47" s="25">
        <v>0</v>
      </c>
      <c r="Q47" s="25">
        <v>0</v>
      </c>
      <c r="R47" s="25">
        <v>0</v>
      </c>
      <c r="S47" s="25">
        <v>0</v>
      </c>
      <c r="T47" s="25">
        <v>0</v>
      </c>
      <c r="U47" s="25">
        <v>0</v>
      </c>
      <c r="V47" s="25">
        <v>0</v>
      </c>
      <c r="W47" s="25">
        <v>0</v>
      </c>
      <c r="X47" s="25">
        <v>0</v>
      </c>
      <c r="Y47" s="25">
        <v>0</v>
      </c>
      <c r="Z47" s="25">
        <v>0</v>
      </c>
      <c r="AA47" s="25">
        <v>0</v>
      </c>
      <c r="AB47" s="25">
        <v>0</v>
      </c>
      <c r="AC47" s="25">
        <v>0</v>
      </c>
      <c r="AD47" s="25">
        <v>0</v>
      </c>
      <c r="AE47" s="25">
        <v>0</v>
      </c>
      <c r="AF47" s="25">
        <v>0</v>
      </c>
      <c r="AG47" s="25">
        <v>0</v>
      </c>
      <c r="AH47" s="25">
        <v>0</v>
      </c>
      <c r="AI47" s="25">
        <v>0</v>
      </c>
      <c r="AJ47" s="25">
        <v>0</v>
      </c>
      <c r="AK47" s="25">
        <v>0</v>
      </c>
      <c r="AL47" s="25">
        <v>0</v>
      </c>
      <c r="AM47" s="25">
        <v>0</v>
      </c>
      <c r="AN47" s="25">
        <v>0</v>
      </c>
      <c r="AO47" s="25">
        <v>0</v>
      </c>
      <c r="AP47" s="25">
        <v>0</v>
      </c>
      <c r="AQ47" s="28">
        <v>0</v>
      </c>
      <c r="AR47" s="55"/>
      <c r="AS47" s="56"/>
    </row>
    <row r="48" spans="1:45" s="26" customFormat="1" ht="12" hidden="1" x14ac:dyDescent="0.25">
      <c r="A48" s="57"/>
      <c r="B48" s="31"/>
      <c r="C48" s="31"/>
      <c r="D48" s="31"/>
      <c r="E48" s="58"/>
      <c r="F48" s="58"/>
      <c r="G48" s="59"/>
      <c r="H48" s="31"/>
      <c r="I48" s="31"/>
      <c r="J48" s="31"/>
      <c r="K48" s="31"/>
      <c r="L48" s="31"/>
      <c r="M48" s="31"/>
      <c r="N48" s="31"/>
      <c r="O48" s="31"/>
      <c r="P48" s="31"/>
      <c r="Q48" s="58"/>
      <c r="R48" s="58"/>
      <c r="S48" s="31"/>
      <c r="T48" s="31"/>
      <c r="U48" s="31"/>
      <c r="V48" s="31"/>
      <c r="W48" s="58"/>
      <c r="X48" s="58"/>
      <c r="Y48" s="31"/>
      <c r="Z48" s="58"/>
      <c r="AA48" s="58"/>
      <c r="AB48" s="31"/>
      <c r="AC48" s="31"/>
      <c r="AD48" s="31"/>
      <c r="AE48" s="31"/>
      <c r="AF48" s="31"/>
      <c r="AG48" s="31"/>
      <c r="AH48" s="31"/>
      <c r="AI48" s="58"/>
      <c r="AJ48" s="58"/>
      <c r="AK48" s="31"/>
      <c r="AL48" s="31"/>
      <c r="AM48" s="58"/>
      <c r="AN48" s="31"/>
      <c r="AO48" s="58"/>
      <c r="AP48" s="31"/>
      <c r="AQ48" s="31"/>
    </row>
    <row r="49" spans="1:45" s="26" customFormat="1" ht="12.6" customHeight="1" x14ac:dyDescent="0.25">
      <c r="A49" s="199" t="s">
        <v>45</v>
      </c>
      <c r="B49" s="199"/>
      <c r="C49" s="199"/>
      <c r="D49" s="27" t="s">
        <v>29</v>
      </c>
      <c r="E49" s="25">
        <f t="shared" ref="E49:E53" si="19">H49+K49+N49+Q49+T49+W49+Z49+AC49+AF49+AI49+AL49+AO49</f>
        <v>2943.3</v>
      </c>
      <c r="F49" s="25">
        <f t="shared" ref="F49:F53" si="20">I49+L49+O49+R49+U49+X49+AA49+AD49+AG49+AJ49+AM49+AP49</f>
        <v>0</v>
      </c>
      <c r="G49" s="25">
        <v>0</v>
      </c>
      <c r="H49" s="25">
        <v>0</v>
      </c>
      <c r="I49" s="25">
        <v>0</v>
      </c>
      <c r="J49" s="25">
        <v>0</v>
      </c>
      <c r="K49" s="25">
        <v>0</v>
      </c>
      <c r="L49" s="25">
        <v>0</v>
      </c>
      <c r="M49" s="25">
        <v>0</v>
      </c>
      <c r="N49" s="25">
        <f t="shared" ref="N49:O49" si="21">N51+N52</f>
        <v>0</v>
      </c>
      <c r="O49" s="25">
        <f t="shared" si="21"/>
        <v>0</v>
      </c>
      <c r="P49" s="25">
        <v>0</v>
      </c>
      <c r="Q49" s="25">
        <f t="shared" ref="Q49:V49" si="22">Q51+Q52</f>
        <v>0</v>
      </c>
      <c r="R49" s="25">
        <f t="shared" si="22"/>
        <v>0</v>
      </c>
      <c r="S49" s="25">
        <f t="shared" si="22"/>
        <v>0</v>
      </c>
      <c r="T49" s="25">
        <f t="shared" si="22"/>
        <v>0</v>
      </c>
      <c r="U49" s="25">
        <f t="shared" si="22"/>
        <v>0</v>
      </c>
      <c r="V49" s="25">
        <f t="shared" si="22"/>
        <v>0</v>
      </c>
      <c r="W49" s="25">
        <f>W51+W52</f>
        <v>0</v>
      </c>
      <c r="X49" s="25">
        <f>X51+X52</f>
        <v>0</v>
      </c>
      <c r="Y49" s="25">
        <v>0</v>
      </c>
      <c r="Z49" s="25">
        <f>Z51+Z52</f>
        <v>0</v>
      </c>
      <c r="AA49" s="25">
        <f>AA51+AA52</f>
        <v>0</v>
      </c>
      <c r="AB49" s="25">
        <v>0</v>
      </c>
      <c r="AC49" s="25">
        <f>AC51+AC52</f>
        <v>0</v>
      </c>
      <c r="AD49" s="25">
        <f>AD51+AD52</f>
        <v>0</v>
      </c>
      <c r="AE49" s="25">
        <v>0</v>
      </c>
      <c r="AF49" s="25">
        <f>AF51+AF52</f>
        <v>0</v>
      </c>
      <c r="AG49" s="25">
        <f>AG51+AG52</f>
        <v>0</v>
      </c>
      <c r="AH49" s="25">
        <v>0</v>
      </c>
      <c r="AI49" s="25">
        <f>AI51+AI52</f>
        <v>0</v>
      </c>
      <c r="AJ49" s="25">
        <f>AJ51+AJ52</f>
        <v>0</v>
      </c>
      <c r="AK49" s="25">
        <v>0</v>
      </c>
      <c r="AL49" s="25">
        <f>AL51+AL52</f>
        <v>2943.3</v>
      </c>
      <c r="AM49" s="25">
        <f>AM52</f>
        <v>0</v>
      </c>
      <c r="AN49" s="25">
        <v>0</v>
      </c>
      <c r="AO49" s="25">
        <f>AO51+AO52</f>
        <v>0</v>
      </c>
      <c r="AP49" s="25">
        <v>0</v>
      </c>
      <c r="AQ49" s="28">
        <v>0</v>
      </c>
      <c r="AR49" s="24"/>
      <c r="AS49" s="24"/>
    </row>
    <row r="50" spans="1:45" s="18" customFormat="1" ht="18" customHeight="1" x14ac:dyDescent="0.3">
      <c r="A50" s="199"/>
      <c r="B50" s="199"/>
      <c r="C50" s="199"/>
      <c r="D50" s="27" t="s">
        <v>25</v>
      </c>
      <c r="E50" s="17">
        <f t="shared" si="19"/>
        <v>0</v>
      </c>
      <c r="F50" s="17">
        <f t="shared" si="20"/>
        <v>0</v>
      </c>
      <c r="G50" s="17">
        <v>0</v>
      </c>
      <c r="H50" s="17">
        <v>0</v>
      </c>
      <c r="I50" s="17">
        <v>0</v>
      </c>
      <c r="J50" s="17">
        <v>0</v>
      </c>
      <c r="K50" s="17">
        <v>0</v>
      </c>
      <c r="L50" s="17">
        <v>0</v>
      </c>
      <c r="M50" s="17">
        <v>0</v>
      </c>
      <c r="N50" s="17">
        <v>0</v>
      </c>
      <c r="O50" s="17">
        <v>0</v>
      </c>
      <c r="P50" s="17">
        <f>P53</f>
        <v>0</v>
      </c>
      <c r="Q50" s="17">
        <v>0</v>
      </c>
      <c r="R50" s="17">
        <v>0</v>
      </c>
      <c r="S50" s="17">
        <f>S53</f>
        <v>0</v>
      </c>
      <c r="T50" s="17">
        <v>0</v>
      </c>
      <c r="U50" s="17">
        <v>0</v>
      </c>
      <c r="V50" s="17">
        <f>V53</f>
        <v>0</v>
      </c>
      <c r="W50" s="17">
        <v>0</v>
      </c>
      <c r="X50" s="17">
        <v>0</v>
      </c>
      <c r="Y50" s="17">
        <f>Y53</f>
        <v>0</v>
      </c>
      <c r="Z50" s="17">
        <v>0</v>
      </c>
      <c r="AA50" s="17">
        <v>0</v>
      </c>
      <c r="AB50" s="17">
        <v>0</v>
      </c>
      <c r="AC50" s="17">
        <v>0</v>
      </c>
      <c r="AD50" s="17">
        <v>0</v>
      </c>
      <c r="AE50" s="17">
        <v>0</v>
      </c>
      <c r="AF50" s="17">
        <v>0</v>
      </c>
      <c r="AG50" s="17">
        <v>0</v>
      </c>
      <c r="AH50" s="17">
        <v>0</v>
      </c>
      <c r="AI50" s="17">
        <v>0</v>
      </c>
      <c r="AJ50" s="17">
        <v>0</v>
      </c>
      <c r="AK50" s="17">
        <v>0</v>
      </c>
      <c r="AL50" s="17">
        <v>0</v>
      </c>
      <c r="AM50" s="17">
        <v>0</v>
      </c>
      <c r="AN50" s="17">
        <v>0</v>
      </c>
      <c r="AO50" s="17">
        <f>AO53</f>
        <v>0</v>
      </c>
      <c r="AP50" s="17">
        <v>0</v>
      </c>
      <c r="AQ50" s="17">
        <v>0</v>
      </c>
      <c r="AR50" s="29"/>
      <c r="AS50" s="24"/>
    </row>
    <row r="51" spans="1:45" s="26" customFormat="1" ht="33" customHeight="1" x14ac:dyDescent="0.25">
      <c r="A51" s="199"/>
      <c r="B51" s="199"/>
      <c r="C51" s="199"/>
      <c r="D51" s="27" t="s">
        <v>26</v>
      </c>
      <c r="E51" s="17">
        <f t="shared" si="19"/>
        <v>0</v>
      </c>
      <c r="F51" s="17">
        <f t="shared" si="20"/>
        <v>0</v>
      </c>
      <c r="G51" s="17">
        <v>0</v>
      </c>
      <c r="H51" s="17">
        <v>0</v>
      </c>
      <c r="I51" s="17">
        <v>0</v>
      </c>
      <c r="J51" s="17">
        <v>0</v>
      </c>
      <c r="K51" s="17">
        <v>0</v>
      </c>
      <c r="L51" s="17">
        <v>0</v>
      </c>
      <c r="M51" s="17">
        <v>0</v>
      </c>
      <c r="N51" s="17">
        <v>0</v>
      </c>
      <c r="O51" s="17">
        <v>0</v>
      </c>
      <c r="P51" s="17">
        <v>0</v>
      </c>
      <c r="Q51" s="17">
        <v>0</v>
      </c>
      <c r="R51" s="17">
        <v>0</v>
      </c>
      <c r="S51" s="17">
        <v>0</v>
      </c>
      <c r="T51" s="17">
        <v>0</v>
      </c>
      <c r="U51" s="17">
        <v>0</v>
      </c>
      <c r="V51" s="17">
        <v>0</v>
      </c>
      <c r="W51" s="17">
        <v>0</v>
      </c>
      <c r="X51" s="17">
        <v>0</v>
      </c>
      <c r="Y51" s="17">
        <v>0</v>
      </c>
      <c r="Z51" s="17">
        <v>0</v>
      </c>
      <c r="AA51" s="17">
        <v>0</v>
      </c>
      <c r="AB51" s="17">
        <v>0</v>
      </c>
      <c r="AC51" s="17">
        <v>0</v>
      </c>
      <c r="AD51" s="17">
        <v>0</v>
      </c>
      <c r="AE51" s="17">
        <v>0</v>
      </c>
      <c r="AF51" s="17">
        <v>0</v>
      </c>
      <c r="AG51" s="17">
        <v>0</v>
      </c>
      <c r="AH51" s="17">
        <v>0</v>
      </c>
      <c r="AI51" s="17">
        <v>0</v>
      </c>
      <c r="AJ51" s="17">
        <v>0</v>
      </c>
      <c r="AK51" s="17">
        <v>0</v>
      </c>
      <c r="AL51" s="17">
        <v>0</v>
      </c>
      <c r="AM51" s="17">
        <v>0</v>
      </c>
      <c r="AN51" s="17">
        <v>0</v>
      </c>
      <c r="AO51" s="17">
        <v>0</v>
      </c>
      <c r="AP51" s="17">
        <v>0</v>
      </c>
      <c r="AQ51" s="17">
        <v>0</v>
      </c>
      <c r="AR51" s="24"/>
      <c r="AS51" s="24"/>
    </row>
    <row r="52" spans="1:45" s="26" customFormat="1" ht="21" customHeight="1" x14ac:dyDescent="0.25">
      <c r="A52" s="199"/>
      <c r="B52" s="199"/>
      <c r="C52" s="199"/>
      <c r="D52" s="27" t="s">
        <v>27</v>
      </c>
      <c r="E52" s="17">
        <f t="shared" si="19"/>
        <v>2943.3</v>
      </c>
      <c r="F52" s="17">
        <f t="shared" si="20"/>
        <v>0</v>
      </c>
      <c r="G52" s="17">
        <v>0</v>
      </c>
      <c r="H52" s="17">
        <v>0</v>
      </c>
      <c r="I52" s="17">
        <v>0</v>
      </c>
      <c r="J52" s="17">
        <v>0</v>
      </c>
      <c r="K52" s="17">
        <v>0</v>
      </c>
      <c r="L52" s="17">
        <v>0</v>
      </c>
      <c r="M52" s="17">
        <v>0</v>
      </c>
      <c r="N52" s="17">
        <v>0</v>
      </c>
      <c r="O52" s="17">
        <v>0</v>
      </c>
      <c r="P52" s="17">
        <v>0</v>
      </c>
      <c r="Q52" s="17">
        <v>0</v>
      </c>
      <c r="R52" s="17">
        <v>0</v>
      </c>
      <c r="S52" s="17">
        <v>0</v>
      </c>
      <c r="T52" s="17">
        <v>0</v>
      </c>
      <c r="U52" s="17">
        <v>0</v>
      </c>
      <c r="V52" s="17">
        <v>0</v>
      </c>
      <c r="W52" s="17">
        <v>0</v>
      </c>
      <c r="X52" s="17">
        <v>0</v>
      </c>
      <c r="Y52" s="17">
        <v>0</v>
      </c>
      <c r="Z52" s="17">
        <v>0</v>
      </c>
      <c r="AA52" s="17">
        <v>0</v>
      </c>
      <c r="AB52" s="17">
        <v>0</v>
      </c>
      <c r="AC52" s="17">
        <v>0</v>
      </c>
      <c r="AD52" s="17">
        <v>0</v>
      </c>
      <c r="AE52" s="17">
        <v>0</v>
      </c>
      <c r="AF52" s="17">
        <v>0</v>
      </c>
      <c r="AG52" s="17">
        <v>0</v>
      </c>
      <c r="AH52" s="17">
        <v>0</v>
      </c>
      <c r="AI52" s="17">
        <v>0</v>
      </c>
      <c r="AJ52" s="17">
        <v>0</v>
      </c>
      <c r="AK52" s="17">
        <v>0</v>
      </c>
      <c r="AL52" s="17">
        <f>AL41</f>
        <v>2943.3</v>
      </c>
      <c r="AM52" s="17">
        <v>0</v>
      </c>
      <c r="AN52" s="17">
        <v>0</v>
      </c>
      <c r="AO52" s="17">
        <v>0</v>
      </c>
      <c r="AP52" s="17">
        <v>0</v>
      </c>
      <c r="AQ52" s="17">
        <v>0</v>
      </c>
      <c r="AR52" s="30"/>
      <c r="AS52" s="30"/>
    </row>
    <row r="53" spans="1:45" s="26" customFormat="1" ht="37.5" hidden="1" customHeight="1" x14ac:dyDescent="0.25">
      <c r="A53" s="199"/>
      <c r="B53" s="199"/>
      <c r="C53" s="199"/>
      <c r="D53" s="48"/>
      <c r="E53" s="17">
        <f t="shared" si="19"/>
        <v>0</v>
      </c>
      <c r="F53" s="17">
        <f t="shared" si="20"/>
        <v>0</v>
      </c>
      <c r="G53" s="17">
        <v>0</v>
      </c>
      <c r="H53" s="17">
        <v>0</v>
      </c>
      <c r="I53" s="17">
        <v>0</v>
      </c>
      <c r="J53" s="17">
        <v>0</v>
      </c>
      <c r="K53" s="17">
        <v>0</v>
      </c>
      <c r="L53" s="17">
        <v>0</v>
      </c>
      <c r="M53" s="17">
        <v>0</v>
      </c>
      <c r="N53" s="17">
        <v>0</v>
      </c>
      <c r="O53" s="17">
        <v>0</v>
      </c>
      <c r="P53" s="17">
        <v>0</v>
      </c>
      <c r="Q53" s="17">
        <v>0</v>
      </c>
      <c r="R53" s="17">
        <v>0</v>
      </c>
      <c r="S53" s="17">
        <v>0</v>
      </c>
      <c r="T53" s="17">
        <v>0</v>
      </c>
      <c r="U53" s="17">
        <v>0</v>
      </c>
      <c r="V53" s="17">
        <v>0</v>
      </c>
      <c r="W53" s="17">
        <v>0</v>
      </c>
      <c r="X53" s="17">
        <v>0</v>
      </c>
      <c r="Y53" s="17">
        <v>0</v>
      </c>
      <c r="Z53" s="17">
        <v>0</v>
      </c>
      <c r="AA53" s="17">
        <v>0</v>
      </c>
      <c r="AB53" s="17">
        <v>0</v>
      </c>
      <c r="AC53" s="17">
        <v>0</v>
      </c>
      <c r="AD53" s="17">
        <v>0</v>
      </c>
      <c r="AE53" s="17">
        <v>0</v>
      </c>
      <c r="AF53" s="17">
        <v>0</v>
      </c>
      <c r="AG53" s="17">
        <v>0</v>
      </c>
      <c r="AH53" s="17">
        <v>0</v>
      </c>
      <c r="AI53" s="17">
        <v>0</v>
      </c>
      <c r="AJ53" s="17">
        <v>0</v>
      </c>
      <c r="AK53" s="17">
        <v>0</v>
      </c>
      <c r="AL53" s="17">
        <v>0</v>
      </c>
      <c r="AM53" s="17">
        <v>0</v>
      </c>
      <c r="AN53" s="17">
        <v>0</v>
      </c>
      <c r="AO53" s="17">
        <v>0</v>
      </c>
      <c r="AP53" s="17">
        <v>0</v>
      </c>
      <c r="AQ53" s="17">
        <v>0</v>
      </c>
      <c r="AR53" s="32"/>
      <c r="AS53" s="33"/>
    </row>
    <row r="54" spans="1:45" s="26" customFormat="1" ht="23.25" hidden="1" customHeight="1" x14ac:dyDescent="0.25">
      <c r="A54" s="199"/>
      <c r="B54" s="199"/>
      <c r="C54" s="199"/>
      <c r="D54" s="47"/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  <c r="AL54" s="31"/>
      <c r="AM54" s="31"/>
      <c r="AN54" s="31"/>
      <c r="AO54" s="31"/>
      <c r="AP54" s="31"/>
      <c r="AQ54" s="31"/>
      <c r="AR54" s="32"/>
      <c r="AS54" s="33"/>
    </row>
    <row r="55" spans="1:45" s="26" customFormat="1" ht="14.25" hidden="1" customHeight="1" x14ac:dyDescent="0.25">
      <c r="A55" s="199"/>
      <c r="B55" s="199"/>
      <c r="C55" s="199"/>
      <c r="D55" s="47"/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  <c r="AL55" s="31"/>
      <c r="AM55" s="31"/>
      <c r="AN55" s="31"/>
      <c r="AO55" s="31"/>
      <c r="AP55" s="31"/>
      <c r="AQ55" s="31"/>
      <c r="AR55" s="32"/>
      <c r="AS55" s="33"/>
    </row>
    <row r="56" spans="1:45" s="26" customFormat="1" ht="12" hidden="1" customHeight="1" x14ac:dyDescent="0.25">
      <c r="A56" s="199"/>
      <c r="B56" s="199"/>
      <c r="C56" s="199"/>
      <c r="D56" s="47"/>
      <c r="E56" s="47"/>
      <c r="F56" s="47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1"/>
      <c r="AJ56" s="31"/>
      <c r="AK56" s="31"/>
      <c r="AL56" s="31"/>
      <c r="AM56" s="31"/>
      <c r="AN56" s="31"/>
      <c r="AO56" s="31"/>
      <c r="AP56" s="31"/>
      <c r="AQ56" s="31"/>
      <c r="AR56" s="32"/>
      <c r="AS56" s="33"/>
    </row>
    <row r="57" spans="1:45" s="26" customFormat="1" ht="12" hidden="1" customHeight="1" x14ac:dyDescent="0.25">
      <c r="A57" s="199"/>
      <c r="B57" s="199"/>
      <c r="C57" s="199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31"/>
      <c r="AD57" s="31"/>
      <c r="AE57" s="31"/>
      <c r="AF57" s="31"/>
      <c r="AG57" s="31"/>
      <c r="AH57" s="31"/>
      <c r="AI57" s="31"/>
      <c r="AJ57" s="31"/>
      <c r="AK57" s="31"/>
      <c r="AL57" s="31"/>
      <c r="AM57" s="31"/>
      <c r="AN57" s="31"/>
      <c r="AO57" s="31"/>
      <c r="AP57" s="31"/>
      <c r="AQ57" s="31"/>
      <c r="AR57" s="32"/>
      <c r="AS57" s="33"/>
    </row>
    <row r="58" spans="1:45" s="26" customFormat="1" ht="76.2" customHeight="1" x14ac:dyDescent="0.25">
      <c r="A58" s="199"/>
      <c r="B58" s="199"/>
      <c r="C58" s="199"/>
      <c r="D58" s="27" t="s">
        <v>41</v>
      </c>
      <c r="E58" s="25">
        <v>0</v>
      </c>
      <c r="F58" s="25">
        <f>U58</f>
        <v>60</v>
      </c>
      <c r="G58" s="25">
        <v>0</v>
      </c>
      <c r="H58" s="25">
        <v>0</v>
      </c>
      <c r="I58" s="25">
        <v>0</v>
      </c>
      <c r="J58" s="25">
        <v>0</v>
      </c>
      <c r="K58" s="25">
        <v>0</v>
      </c>
      <c r="L58" s="25">
        <v>0</v>
      </c>
      <c r="M58" s="25">
        <v>0</v>
      </c>
      <c r="N58" s="25">
        <v>0</v>
      </c>
      <c r="O58" s="25">
        <v>0</v>
      </c>
      <c r="P58" s="25">
        <v>0</v>
      </c>
      <c r="Q58" s="25">
        <v>0</v>
      </c>
      <c r="R58" s="25">
        <v>0</v>
      </c>
      <c r="S58" s="25">
        <v>0</v>
      </c>
      <c r="T58" s="25">
        <v>0</v>
      </c>
      <c r="U58" s="25">
        <v>60</v>
      </c>
      <c r="V58" s="25">
        <v>0</v>
      </c>
      <c r="W58" s="25">
        <v>0</v>
      </c>
      <c r="X58" s="25">
        <v>0</v>
      </c>
      <c r="Y58" s="25">
        <v>0</v>
      </c>
      <c r="Z58" s="25">
        <v>0</v>
      </c>
      <c r="AA58" s="25">
        <v>0</v>
      </c>
      <c r="AB58" s="25">
        <v>0</v>
      </c>
      <c r="AC58" s="25">
        <v>0</v>
      </c>
      <c r="AD58" s="25">
        <v>0</v>
      </c>
      <c r="AE58" s="25">
        <v>0</v>
      </c>
      <c r="AF58" s="25">
        <v>0</v>
      </c>
      <c r="AG58" s="25">
        <v>0</v>
      </c>
      <c r="AH58" s="25">
        <v>0</v>
      </c>
      <c r="AI58" s="25">
        <v>0</v>
      </c>
      <c r="AJ58" s="25">
        <v>0</v>
      </c>
      <c r="AK58" s="25">
        <v>0</v>
      </c>
      <c r="AL58" s="25">
        <v>0</v>
      </c>
      <c r="AM58" s="25">
        <v>0</v>
      </c>
      <c r="AN58" s="25">
        <v>0</v>
      </c>
      <c r="AO58" s="25">
        <v>0</v>
      </c>
      <c r="AP58" s="25">
        <v>0</v>
      </c>
      <c r="AQ58" s="28">
        <v>0</v>
      </c>
      <c r="AR58" s="55"/>
      <c r="AS58" s="56"/>
    </row>
    <row r="59" spans="1:45" s="26" customFormat="1" ht="14.4" customHeight="1" x14ac:dyDescent="0.25">
      <c r="A59" s="203" t="s">
        <v>46</v>
      </c>
      <c r="B59" s="204"/>
      <c r="C59" s="204"/>
      <c r="D59" s="204"/>
      <c r="E59" s="204"/>
      <c r="F59" s="204"/>
      <c r="G59" s="204"/>
      <c r="H59" s="204"/>
      <c r="I59" s="204"/>
      <c r="J59" s="204"/>
      <c r="K59" s="204"/>
      <c r="L59" s="204"/>
      <c r="M59" s="204"/>
      <c r="N59" s="204"/>
      <c r="O59" s="204"/>
      <c r="P59" s="204"/>
      <c r="Q59" s="204"/>
      <c r="R59" s="204"/>
      <c r="S59" s="204"/>
      <c r="T59" s="204"/>
      <c r="U59" s="204"/>
      <c r="V59" s="204"/>
      <c r="W59" s="204"/>
      <c r="X59" s="204"/>
      <c r="Y59" s="204"/>
      <c r="Z59" s="204"/>
      <c r="AA59" s="204"/>
      <c r="AB59" s="204"/>
      <c r="AC59" s="204"/>
      <c r="AD59" s="204"/>
      <c r="AE59" s="204"/>
      <c r="AF59" s="204"/>
      <c r="AG59" s="204"/>
      <c r="AH59" s="204"/>
      <c r="AI59" s="204"/>
      <c r="AJ59" s="204"/>
      <c r="AK59" s="204"/>
      <c r="AL59" s="204"/>
      <c r="AM59" s="204"/>
      <c r="AN59" s="204"/>
      <c r="AO59" s="204"/>
      <c r="AP59" s="204"/>
      <c r="AQ59" s="204"/>
      <c r="AR59" s="204"/>
      <c r="AS59" s="205"/>
    </row>
    <row r="60" spans="1:45" s="26" customFormat="1" ht="18" customHeight="1" x14ac:dyDescent="0.25">
      <c r="A60" s="199" t="s">
        <v>47</v>
      </c>
      <c r="B60" s="199"/>
      <c r="C60" s="199"/>
      <c r="D60" s="27" t="s">
        <v>29</v>
      </c>
      <c r="E60" s="25">
        <f t="shared" ref="E60:E64" si="23">H60+K60+N60+Q60+T60+W60+Z60+AC60+AF60+AI60+AL60+AO60</f>
        <v>2943.3</v>
      </c>
      <c r="F60" s="25">
        <f t="shared" ref="F60:F64" si="24">I60+L60+O60+R60+U60+X60+AA60+AD60+AG60+AJ60+AM60+AP60</f>
        <v>0</v>
      </c>
      <c r="G60" s="25">
        <v>0</v>
      </c>
      <c r="H60" s="25">
        <v>0</v>
      </c>
      <c r="I60" s="25">
        <v>0</v>
      </c>
      <c r="J60" s="25">
        <v>0</v>
      </c>
      <c r="K60" s="25">
        <v>0</v>
      </c>
      <c r="L60" s="25">
        <v>0</v>
      </c>
      <c r="M60" s="25">
        <v>0</v>
      </c>
      <c r="N60" s="25">
        <f t="shared" ref="N60:O60" si="25">N62+N63</f>
        <v>0</v>
      </c>
      <c r="O60" s="25">
        <f t="shared" si="25"/>
        <v>0</v>
      </c>
      <c r="P60" s="25">
        <v>0</v>
      </c>
      <c r="Q60" s="25">
        <f t="shared" ref="Q60:V60" si="26">Q62+Q63</f>
        <v>0</v>
      </c>
      <c r="R60" s="25">
        <f t="shared" si="26"/>
        <v>0</v>
      </c>
      <c r="S60" s="25">
        <f t="shared" si="26"/>
        <v>0</v>
      </c>
      <c r="T60" s="25">
        <f t="shared" si="26"/>
        <v>0</v>
      </c>
      <c r="U60" s="25">
        <f t="shared" si="26"/>
        <v>0</v>
      </c>
      <c r="V60" s="25">
        <f t="shared" si="26"/>
        <v>0</v>
      </c>
      <c r="W60" s="25">
        <f>W62+W63</f>
        <v>0</v>
      </c>
      <c r="X60" s="25">
        <f>X62+X63</f>
        <v>0</v>
      </c>
      <c r="Y60" s="25">
        <v>0</v>
      </c>
      <c r="Z60" s="25">
        <f>Z62+Z63</f>
        <v>0</v>
      </c>
      <c r="AA60" s="25">
        <f>AA62+AA63</f>
        <v>0</v>
      </c>
      <c r="AB60" s="25">
        <v>0</v>
      </c>
      <c r="AC60" s="25">
        <f>AC62+AC63</f>
        <v>0</v>
      </c>
      <c r="AD60" s="25">
        <f>AD62+AD63</f>
        <v>0</v>
      </c>
      <c r="AE60" s="25">
        <v>0</v>
      </c>
      <c r="AF60" s="25">
        <f>AF62+AF63</f>
        <v>0</v>
      </c>
      <c r="AG60" s="25">
        <f>AG62+AG63</f>
        <v>0</v>
      </c>
      <c r="AH60" s="25">
        <v>0</v>
      </c>
      <c r="AI60" s="25">
        <f>AI62+AI63</f>
        <v>0</v>
      </c>
      <c r="AJ60" s="25">
        <f>AJ62+AJ63</f>
        <v>0</v>
      </c>
      <c r="AK60" s="25">
        <v>0</v>
      </c>
      <c r="AL60" s="25">
        <f>AL62+AL63</f>
        <v>2943.3</v>
      </c>
      <c r="AM60" s="25">
        <f>AM63</f>
        <v>0</v>
      </c>
      <c r="AN60" s="25">
        <v>0</v>
      </c>
      <c r="AO60" s="25">
        <f>AO62+AO63</f>
        <v>0</v>
      </c>
      <c r="AP60" s="25">
        <v>0</v>
      </c>
      <c r="AQ60" s="28">
        <v>0</v>
      </c>
      <c r="AR60" s="24"/>
      <c r="AS60" s="24"/>
    </row>
    <row r="61" spans="1:45" s="18" customFormat="1" ht="16.2" customHeight="1" x14ac:dyDescent="0.3">
      <c r="A61" s="199"/>
      <c r="B61" s="199"/>
      <c r="C61" s="199"/>
      <c r="D61" s="27" t="s">
        <v>25</v>
      </c>
      <c r="E61" s="17">
        <f t="shared" si="23"/>
        <v>0</v>
      </c>
      <c r="F61" s="17">
        <f t="shared" si="24"/>
        <v>0</v>
      </c>
      <c r="G61" s="17">
        <v>0</v>
      </c>
      <c r="H61" s="17">
        <v>0</v>
      </c>
      <c r="I61" s="17">
        <v>0</v>
      </c>
      <c r="J61" s="17">
        <v>0</v>
      </c>
      <c r="K61" s="17">
        <v>0</v>
      </c>
      <c r="L61" s="17">
        <v>0</v>
      </c>
      <c r="M61" s="17">
        <v>0</v>
      </c>
      <c r="N61" s="17">
        <v>0</v>
      </c>
      <c r="O61" s="17">
        <v>0</v>
      </c>
      <c r="P61" s="17">
        <f>P64</f>
        <v>0</v>
      </c>
      <c r="Q61" s="17">
        <v>0</v>
      </c>
      <c r="R61" s="17">
        <v>0</v>
      </c>
      <c r="S61" s="17">
        <f>S64</f>
        <v>0</v>
      </c>
      <c r="T61" s="17">
        <v>0</v>
      </c>
      <c r="U61" s="17">
        <v>0</v>
      </c>
      <c r="V61" s="17">
        <f>V64</f>
        <v>0</v>
      </c>
      <c r="W61" s="17">
        <v>0</v>
      </c>
      <c r="X61" s="17">
        <v>0</v>
      </c>
      <c r="Y61" s="17">
        <f>Y64</f>
        <v>0</v>
      </c>
      <c r="Z61" s="17">
        <v>0</v>
      </c>
      <c r="AA61" s="17">
        <v>0</v>
      </c>
      <c r="AB61" s="17">
        <v>0</v>
      </c>
      <c r="AC61" s="17">
        <v>0</v>
      </c>
      <c r="AD61" s="17">
        <v>0</v>
      </c>
      <c r="AE61" s="17">
        <v>0</v>
      </c>
      <c r="AF61" s="17">
        <v>0</v>
      </c>
      <c r="AG61" s="17">
        <v>0</v>
      </c>
      <c r="AH61" s="17">
        <v>0</v>
      </c>
      <c r="AI61" s="17">
        <v>0</v>
      </c>
      <c r="AJ61" s="17">
        <v>0</v>
      </c>
      <c r="AK61" s="17">
        <v>0</v>
      </c>
      <c r="AL61" s="17">
        <v>0</v>
      </c>
      <c r="AM61" s="17">
        <v>0</v>
      </c>
      <c r="AN61" s="17">
        <v>0</v>
      </c>
      <c r="AO61" s="17">
        <f>AO64</f>
        <v>0</v>
      </c>
      <c r="AP61" s="17">
        <v>0</v>
      </c>
      <c r="AQ61" s="17">
        <v>0</v>
      </c>
      <c r="AR61" s="29"/>
      <c r="AS61" s="24"/>
    </row>
    <row r="62" spans="1:45" s="26" customFormat="1" ht="33.6" customHeight="1" x14ac:dyDescent="0.25">
      <c r="A62" s="199"/>
      <c r="B62" s="199"/>
      <c r="C62" s="199"/>
      <c r="D62" s="27" t="s">
        <v>26</v>
      </c>
      <c r="E62" s="17">
        <f t="shared" si="23"/>
        <v>0</v>
      </c>
      <c r="F62" s="17">
        <f t="shared" si="24"/>
        <v>0</v>
      </c>
      <c r="G62" s="17">
        <v>0</v>
      </c>
      <c r="H62" s="17">
        <v>0</v>
      </c>
      <c r="I62" s="17">
        <v>0</v>
      </c>
      <c r="J62" s="17">
        <v>0</v>
      </c>
      <c r="K62" s="17">
        <v>0</v>
      </c>
      <c r="L62" s="17">
        <v>0</v>
      </c>
      <c r="M62" s="17">
        <v>0</v>
      </c>
      <c r="N62" s="17">
        <v>0</v>
      </c>
      <c r="O62" s="17">
        <v>0</v>
      </c>
      <c r="P62" s="17">
        <v>0</v>
      </c>
      <c r="Q62" s="17">
        <v>0</v>
      </c>
      <c r="R62" s="17">
        <v>0</v>
      </c>
      <c r="S62" s="17">
        <v>0</v>
      </c>
      <c r="T62" s="17">
        <v>0</v>
      </c>
      <c r="U62" s="17">
        <v>0</v>
      </c>
      <c r="V62" s="17">
        <v>0</v>
      </c>
      <c r="W62" s="17">
        <v>0</v>
      </c>
      <c r="X62" s="17">
        <v>0</v>
      </c>
      <c r="Y62" s="17">
        <v>0</v>
      </c>
      <c r="Z62" s="17">
        <v>0</v>
      </c>
      <c r="AA62" s="17">
        <v>0</v>
      </c>
      <c r="AB62" s="17">
        <v>0</v>
      </c>
      <c r="AC62" s="17">
        <v>0</v>
      </c>
      <c r="AD62" s="17">
        <v>0</v>
      </c>
      <c r="AE62" s="17">
        <v>0</v>
      </c>
      <c r="AF62" s="17">
        <v>0</v>
      </c>
      <c r="AG62" s="17">
        <v>0</v>
      </c>
      <c r="AH62" s="17">
        <v>0</v>
      </c>
      <c r="AI62" s="17">
        <v>0</v>
      </c>
      <c r="AJ62" s="17">
        <v>0</v>
      </c>
      <c r="AK62" s="17">
        <v>0</v>
      </c>
      <c r="AL62" s="17">
        <v>0</v>
      </c>
      <c r="AM62" s="17">
        <v>0</v>
      </c>
      <c r="AN62" s="17">
        <v>0</v>
      </c>
      <c r="AO62" s="17">
        <v>0</v>
      </c>
      <c r="AP62" s="17">
        <v>0</v>
      </c>
      <c r="AQ62" s="17">
        <v>0</v>
      </c>
      <c r="AR62" s="24"/>
      <c r="AS62" s="24"/>
    </row>
    <row r="63" spans="1:45" s="26" customFormat="1" ht="16.2" customHeight="1" x14ac:dyDescent="0.25">
      <c r="A63" s="199"/>
      <c r="B63" s="199"/>
      <c r="C63" s="199"/>
      <c r="D63" s="27" t="s">
        <v>27</v>
      </c>
      <c r="E63" s="17">
        <f t="shared" si="23"/>
        <v>2943.3</v>
      </c>
      <c r="F63" s="17">
        <f t="shared" si="24"/>
        <v>0</v>
      </c>
      <c r="G63" s="17">
        <v>0</v>
      </c>
      <c r="H63" s="17">
        <v>0</v>
      </c>
      <c r="I63" s="17">
        <v>0</v>
      </c>
      <c r="J63" s="17">
        <v>0</v>
      </c>
      <c r="K63" s="17">
        <v>0</v>
      </c>
      <c r="L63" s="17">
        <v>0</v>
      </c>
      <c r="M63" s="17">
        <v>0</v>
      </c>
      <c r="N63" s="17">
        <v>0</v>
      </c>
      <c r="O63" s="17">
        <v>0</v>
      </c>
      <c r="P63" s="17">
        <v>0</v>
      </c>
      <c r="Q63" s="17">
        <v>0</v>
      </c>
      <c r="R63" s="17">
        <v>0</v>
      </c>
      <c r="S63" s="17">
        <v>0</v>
      </c>
      <c r="T63" s="17">
        <v>0</v>
      </c>
      <c r="U63" s="17">
        <v>0</v>
      </c>
      <c r="V63" s="17">
        <v>0</v>
      </c>
      <c r="W63" s="17">
        <v>0</v>
      </c>
      <c r="X63" s="17">
        <v>0</v>
      </c>
      <c r="Y63" s="17">
        <v>0</v>
      </c>
      <c r="Z63" s="17">
        <v>0</v>
      </c>
      <c r="AA63" s="17">
        <v>0</v>
      </c>
      <c r="AB63" s="17">
        <v>0</v>
      </c>
      <c r="AC63" s="17">
        <v>0</v>
      </c>
      <c r="AD63" s="17">
        <v>0</v>
      </c>
      <c r="AE63" s="17">
        <v>0</v>
      </c>
      <c r="AF63" s="17">
        <v>0</v>
      </c>
      <c r="AG63" s="17">
        <v>0</v>
      </c>
      <c r="AH63" s="17">
        <v>0</v>
      </c>
      <c r="AI63" s="17">
        <v>0</v>
      </c>
      <c r="AJ63" s="17">
        <v>0</v>
      </c>
      <c r="AK63" s="17">
        <v>0</v>
      </c>
      <c r="AL63" s="17">
        <f>AL52</f>
        <v>2943.3</v>
      </c>
      <c r="AM63" s="17">
        <v>0</v>
      </c>
      <c r="AN63" s="17">
        <v>0</v>
      </c>
      <c r="AO63" s="17">
        <v>0</v>
      </c>
      <c r="AP63" s="17">
        <v>0</v>
      </c>
      <c r="AQ63" s="17">
        <v>0</v>
      </c>
      <c r="AR63" s="30"/>
      <c r="AS63" s="30"/>
    </row>
    <row r="64" spans="1:45" s="26" customFormat="1" ht="37.5" hidden="1" customHeight="1" x14ac:dyDescent="0.25">
      <c r="A64" s="199"/>
      <c r="B64" s="199"/>
      <c r="C64" s="199"/>
      <c r="D64" s="48"/>
      <c r="E64" s="17">
        <f t="shared" si="23"/>
        <v>0</v>
      </c>
      <c r="F64" s="17">
        <f t="shared" si="24"/>
        <v>0</v>
      </c>
      <c r="G64" s="17">
        <v>0</v>
      </c>
      <c r="H64" s="17">
        <v>0</v>
      </c>
      <c r="I64" s="17">
        <v>0</v>
      </c>
      <c r="J64" s="17">
        <v>0</v>
      </c>
      <c r="K64" s="17">
        <v>0</v>
      </c>
      <c r="L64" s="17">
        <v>0</v>
      </c>
      <c r="M64" s="17">
        <v>0</v>
      </c>
      <c r="N64" s="17">
        <v>0</v>
      </c>
      <c r="O64" s="17">
        <v>0</v>
      </c>
      <c r="P64" s="17">
        <v>0</v>
      </c>
      <c r="Q64" s="17">
        <v>0</v>
      </c>
      <c r="R64" s="17">
        <v>0</v>
      </c>
      <c r="S64" s="17">
        <v>0</v>
      </c>
      <c r="T64" s="17">
        <v>0</v>
      </c>
      <c r="U64" s="17">
        <v>0</v>
      </c>
      <c r="V64" s="17">
        <v>0</v>
      </c>
      <c r="W64" s="17">
        <v>0</v>
      </c>
      <c r="X64" s="17">
        <v>0</v>
      </c>
      <c r="Y64" s="17">
        <v>0</v>
      </c>
      <c r="Z64" s="17">
        <v>0</v>
      </c>
      <c r="AA64" s="17">
        <v>0</v>
      </c>
      <c r="AB64" s="17">
        <v>0</v>
      </c>
      <c r="AC64" s="17">
        <v>0</v>
      </c>
      <c r="AD64" s="17">
        <v>0</v>
      </c>
      <c r="AE64" s="17">
        <v>0</v>
      </c>
      <c r="AF64" s="17">
        <v>0</v>
      </c>
      <c r="AG64" s="17">
        <v>0</v>
      </c>
      <c r="AH64" s="17">
        <v>0</v>
      </c>
      <c r="AI64" s="17">
        <v>0</v>
      </c>
      <c r="AJ64" s="17">
        <v>0</v>
      </c>
      <c r="AK64" s="17">
        <v>0</v>
      </c>
      <c r="AL64" s="17">
        <v>0</v>
      </c>
      <c r="AM64" s="17">
        <v>0</v>
      </c>
      <c r="AN64" s="17">
        <v>0</v>
      </c>
      <c r="AO64" s="17">
        <v>0</v>
      </c>
      <c r="AP64" s="17">
        <v>0</v>
      </c>
      <c r="AQ64" s="17">
        <v>0</v>
      </c>
      <c r="AR64" s="32"/>
      <c r="AS64" s="33"/>
    </row>
    <row r="65" spans="1:45" s="26" customFormat="1" ht="23.25" hidden="1" customHeight="1" x14ac:dyDescent="0.25">
      <c r="A65" s="199"/>
      <c r="B65" s="199"/>
      <c r="C65" s="199"/>
      <c r="D65" s="47"/>
      <c r="E65" s="47"/>
      <c r="F65" s="47"/>
      <c r="G65" s="47"/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  <c r="AF65" s="31"/>
      <c r="AG65" s="31"/>
      <c r="AH65" s="31"/>
      <c r="AI65" s="31"/>
      <c r="AJ65" s="31"/>
      <c r="AK65" s="31"/>
      <c r="AL65" s="31"/>
      <c r="AM65" s="31"/>
      <c r="AN65" s="31"/>
      <c r="AO65" s="31"/>
      <c r="AP65" s="31"/>
      <c r="AQ65" s="31"/>
      <c r="AR65" s="32"/>
      <c r="AS65" s="33"/>
    </row>
    <row r="66" spans="1:45" s="26" customFormat="1" ht="14.25" hidden="1" customHeight="1" x14ac:dyDescent="0.25">
      <c r="A66" s="199"/>
      <c r="B66" s="199"/>
      <c r="C66" s="199"/>
      <c r="D66" s="47"/>
      <c r="E66" s="47"/>
      <c r="F66" s="47"/>
      <c r="G66" s="47"/>
      <c r="H66" s="47"/>
      <c r="I66" s="47"/>
      <c r="J66" s="47"/>
      <c r="K66" s="47"/>
      <c r="L66" s="47"/>
      <c r="M66" s="47"/>
      <c r="N66" s="47"/>
      <c r="O66" s="47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  <c r="AA66" s="31"/>
      <c r="AB66" s="31"/>
      <c r="AC66" s="31"/>
      <c r="AD66" s="31"/>
      <c r="AE66" s="31"/>
      <c r="AF66" s="31"/>
      <c r="AG66" s="31"/>
      <c r="AH66" s="31"/>
      <c r="AI66" s="31"/>
      <c r="AJ66" s="31"/>
      <c r="AK66" s="31"/>
      <c r="AL66" s="31"/>
      <c r="AM66" s="31"/>
      <c r="AN66" s="31"/>
      <c r="AO66" s="31"/>
      <c r="AP66" s="31"/>
      <c r="AQ66" s="31"/>
      <c r="AR66" s="32"/>
      <c r="AS66" s="33"/>
    </row>
    <row r="67" spans="1:45" s="26" customFormat="1" ht="12" hidden="1" customHeight="1" x14ac:dyDescent="0.25">
      <c r="A67" s="199"/>
      <c r="B67" s="199"/>
      <c r="C67" s="199"/>
      <c r="D67" s="47"/>
      <c r="E67" s="47"/>
      <c r="F67" s="47"/>
      <c r="G67" s="47"/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31"/>
      <c r="V67" s="31"/>
      <c r="W67" s="31"/>
      <c r="X67" s="31"/>
      <c r="Y67" s="31"/>
      <c r="Z67" s="31"/>
      <c r="AA67" s="31"/>
      <c r="AB67" s="31"/>
      <c r="AC67" s="31"/>
      <c r="AD67" s="31"/>
      <c r="AE67" s="31"/>
      <c r="AF67" s="31"/>
      <c r="AG67" s="31"/>
      <c r="AH67" s="31"/>
      <c r="AI67" s="31"/>
      <c r="AJ67" s="31"/>
      <c r="AK67" s="31"/>
      <c r="AL67" s="31"/>
      <c r="AM67" s="31"/>
      <c r="AN67" s="31"/>
      <c r="AO67" s="31"/>
      <c r="AP67" s="31"/>
      <c r="AQ67" s="31"/>
      <c r="AR67" s="32"/>
      <c r="AS67" s="33"/>
    </row>
    <row r="68" spans="1:45" s="26" customFormat="1" ht="12" hidden="1" customHeight="1" x14ac:dyDescent="0.25">
      <c r="A68" s="199"/>
      <c r="B68" s="199"/>
      <c r="C68" s="199"/>
      <c r="D68" s="47"/>
      <c r="E68" s="47"/>
      <c r="F68" s="47"/>
      <c r="G68" s="47"/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31"/>
      <c r="S68" s="31"/>
      <c r="T68" s="31"/>
      <c r="U68" s="31"/>
      <c r="V68" s="31"/>
      <c r="W68" s="31"/>
      <c r="X68" s="31"/>
      <c r="Y68" s="31"/>
      <c r="Z68" s="31"/>
      <c r="AA68" s="31"/>
      <c r="AB68" s="31"/>
      <c r="AC68" s="31"/>
      <c r="AD68" s="31"/>
      <c r="AE68" s="31"/>
      <c r="AF68" s="31"/>
      <c r="AG68" s="31"/>
      <c r="AH68" s="31"/>
      <c r="AI68" s="31"/>
      <c r="AJ68" s="31"/>
      <c r="AK68" s="31"/>
      <c r="AL68" s="31"/>
      <c r="AM68" s="31"/>
      <c r="AN68" s="31"/>
      <c r="AO68" s="31"/>
      <c r="AP68" s="31"/>
      <c r="AQ68" s="31"/>
      <c r="AR68" s="32"/>
      <c r="AS68" s="33"/>
    </row>
    <row r="69" spans="1:45" s="26" customFormat="1" ht="74.400000000000006" customHeight="1" x14ac:dyDescent="0.25">
      <c r="A69" s="199"/>
      <c r="B69" s="199"/>
      <c r="C69" s="199"/>
      <c r="D69" s="27" t="s">
        <v>41</v>
      </c>
      <c r="E69" s="25">
        <v>0</v>
      </c>
      <c r="F69" s="25">
        <f>U69</f>
        <v>0</v>
      </c>
      <c r="G69" s="25">
        <v>0</v>
      </c>
      <c r="H69" s="25">
        <v>0</v>
      </c>
      <c r="I69" s="25">
        <v>0</v>
      </c>
      <c r="J69" s="25">
        <v>0</v>
      </c>
      <c r="K69" s="25">
        <v>0</v>
      </c>
      <c r="L69" s="25">
        <v>0</v>
      </c>
      <c r="M69" s="25">
        <v>0</v>
      </c>
      <c r="N69" s="25">
        <v>0</v>
      </c>
      <c r="O69" s="25">
        <v>0</v>
      </c>
      <c r="P69" s="25">
        <v>0</v>
      </c>
      <c r="Q69" s="25">
        <v>0</v>
      </c>
      <c r="R69" s="25">
        <v>0</v>
      </c>
      <c r="S69" s="25">
        <v>0</v>
      </c>
      <c r="T69" s="25">
        <v>0</v>
      </c>
      <c r="U69" s="25">
        <v>0</v>
      </c>
      <c r="V69" s="25">
        <v>0</v>
      </c>
      <c r="W69" s="25">
        <v>0</v>
      </c>
      <c r="X69" s="25">
        <v>0</v>
      </c>
      <c r="Y69" s="25">
        <v>0</v>
      </c>
      <c r="Z69" s="25">
        <v>0</v>
      </c>
      <c r="AA69" s="25">
        <v>0</v>
      </c>
      <c r="AB69" s="25">
        <v>0</v>
      </c>
      <c r="AC69" s="25">
        <v>0</v>
      </c>
      <c r="AD69" s="25">
        <v>0</v>
      </c>
      <c r="AE69" s="25">
        <v>0</v>
      </c>
      <c r="AF69" s="25">
        <v>0</v>
      </c>
      <c r="AG69" s="25">
        <v>0</v>
      </c>
      <c r="AH69" s="25">
        <v>0</v>
      </c>
      <c r="AI69" s="25">
        <v>0</v>
      </c>
      <c r="AJ69" s="25">
        <v>0</v>
      </c>
      <c r="AK69" s="25">
        <v>0</v>
      </c>
      <c r="AL69" s="25">
        <v>0</v>
      </c>
      <c r="AM69" s="25">
        <v>0</v>
      </c>
      <c r="AN69" s="25">
        <v>0</v>
      </c>
      <c r="AO69" s="25">
        <v>0</v>
      </c>
      <c r="AP69" s="25">
        <v>0</v>
      </c>
      <c r="AQ69" s="28">
        <v>0</v>
      </c>
      <c r="AR69" s="55"/>
      <c r="AS69" s="56"/>
    </row>
    <row r="70" spans="1:45" s="11" customFormat="1" ht="36" customHeight="1" x14ac:dyDescent="0.25">
      <c r="A70" s="51"/>
      <c r="B70" s="51"/>
      <c r="C70" s="51"/>
      <c r="D70" s="53"/>
      <c r="E70" s="54"/>
      <c r="F70" s="54"/>
      <c r="G70" s="54"/>
      <c r="H70" s="54"/>
      <c r="I70" s="54"/>
      <c r="J70" s="54"/>
      <c r="K70" s="54"/>
      <c r="L70" s="54"/>
      <c r="M70" s="54"/>
      <c r="N70" s="54"/>
      <c r="O70" s="54"/>
      <c r="P70" s="54"/>
      <c r="Q70" s="54"/>
      <c r="R70" s="54"/>
      <c r="S70" s="54"/>
      <c r="T70" s="54"/>
      <c r="U70" s="54"/>
      <c r="V70" s="54"/>
      <c r="W70" s="54"/>
      <c r="X70" s="54"/>
      <c r="Y70" s="54"/>
      <c r="Z70" s="54"/>
      <c r="AA70" s="54"/>
      <c r="AB70" s="54"/>
      <c r="AC70" s="54"/>
      <c r="AD70" s="54"/>
      <c r="AE70" s="54"/>
      <c r="AF70" s="54"/>
      <c r="AG70" s="54"/>
      <c r="AH70" s="54"/>
      <c r="AI70" s="54"/>
      <c r="AJ70" s="54"/>
      <c r="AK70" s="54"/>
      <c r="AL70" s="54"/>
      <c r="AM70" s="54"/>
      <c r="AN70" s="54"/>
      <c r="AO70" s="54"/>
      <c r="AP70" s="54"/>
      <c r="AQ70" s="54"/>
      <c r="AR70" s="52"/>
      <c r="AS70" s="52"/>
    </row>
    <row r="71" spans="1:45" s="11" customFormat="1" ht="14.4" customHeight="1" x14ac:dyDescent="0.3">
      <c r="A71" s="62" t="s">
        <v>51</v>
      </c>
      <c r="B71" s="1"/>
      <c r="C71" s="1"/>
      <c r="D71" s="1"/>
      <c r="E71" s="1"/>
      <c r="F71" s="1"/>
      <c r="G71" s="61"/>
      <c r="H71" s="202" t="s">
        <v>31</v>
      </c>
      <c r="I71" s="202"/>
      <c r="J71" s="202"/>
      <c r="K71" s="202"/>
      <c r="L71" s="202"/>
      <c r="M71" s="202"/>
      <c r="N71" s="202"/>
      <c r="O71" s="40"/>
      <c r="P71" s="40"/>
      <c r="Q71" s="40"/>
      <c r="R71" s="40"/>
      <c r="S71" s="40"/>
      <c r="T71" s="40"/>
      <c r="U71" s="40"/>
      <c r="V71" s="35"/>
      <c r="W71" s="35"/>
      <c r="X71" s="34"/>
      <c r="Y71" s="34"/>
      <c r="Z71" s="35"/>
      <c r="AA71" s="35"/>
      <c r="AB71" s="35"/>
      <c r="AC71" s="34"/>
      <c r="AD71" s="34"/>
      <c r="AE71" s="34"/>
      <c r="AF71" s="35"/>
      <c r="AG71" s="34"/>
      <c r="AH71" s="34"/>
      <c r="AI71" s="34"/>
      <c r="AJ71" s="34"/>
      <c r="AK71" s="34"/>
      <c r="AL71" s="34"/>
      <c r="AM71" s="34"/>
      <c r="AN71" s="34"/>
      <c r="AO71" s="34"/>
      <c r="AP71" s="34"/>
      <c r="AQ71" s="34"/>
    </row>
    <row r="72" spans="1:45" s="11" customFormat="1" ht="10.199999999999999" customHeight="1" x14ac:dyDescent="0.25">
      <c r="A72" s="200" t="s">
        <v>30</v>
      </c>
      <c r="B72" s="201"/>
      <c r="C72" s="201"/>
      <c r="D72" s="201"/>
      <c r="E72" s="201"/>
      <c r="F72" s="201"/>
      <c r="G72" s="40"/>
      <c r="H72" s="201" t="s">
        <v>54</v>
      </c>
      <c r="I72" s="202"/>
      <c r="J72" s="202"/>
      <c r="K72" s="202"/>
      <c r="L72" s="202"/>
      <c r="M72" s="202"/>
      <c r="N72" s="202"/>
      <c r="O72" s="202"/>
      <c r="P72" s="202"/>
      <c r="Q72" s="40"/>
      <c r="R72" s="61"/>
      <c r="S72" s="40"/>
      <c r="T72" s="61"/>
      <c r="U72" s="40"/>
      <c r="V72" s="34"/>
      <c r="W72" s="34"/>
      <c r="X72" s="35"/>
      <c r="Y72" s="34"/>
      <c r="Z72" s="35"/>
      <c r="AA72" s="34"/>
      <c r="AB72" s="34"/>
      <c r="AC72" s="34"/>
      <c r="AD72" s="34"/>
      <c r="AE72" s="34"/>
      <c r="AF72" s="34"/>
      <c r="AG72" s="34"/>
      <c r="AH72" s="34"/>
      <c r="AI72" s="35"/>
      <c r="AJ72" s="34"/>
      <c r="AK72" s="34"/>
      <c r="AL72" s="34"/>
      <c r="AM72" s="34"/>
      <c r="AN72" s="34"/>
      <c r="AO72" s="34"/>
      <c r="AP72" s="34"/>
      <c r="AQ72" s="34"/>
    </row>
    <row r="73" spans="1:45" s="11" customFormat="1" ht="31.2" customHeight="1" x14ac:dyDescent="0.25">
      <c r="A73" s="192" t="s">
        <v>53</v>
      </c>
      <c r="B73" s="192"/>
      <c r="C73" s="192"/>
      <c r="D73" s="192"/>
      <c r="E73" s="63"/>
      <c r="F73" s="63"/>
      <c r="G73" s="63"/>
      <c r="H73" s="192" t="s">
        <v>32</v>
      </c>
      <c r="I73" s="192"/>
      <c r="J73" s="192"/>
      <c r="K73" s="192"/>
      <c r="L73" s="192"/>
      <c r="M73" s="192"/>
      <c r="N73" s="192"/>
      <c r="O73" s="192"/>
      <c r="P73" s="192"/>
      <c r="Q73" s="192"/>
      <c r="R73" s="192"/>
      <c r="S73" s="192"/>
      <c r="T73" s="192"/>
      <c r="U73" s="192"/>
      <c r="V73" s="34"/>
      <c r="W73" s="35"/>
      <c r="X73" s="34"/>
      <c r="Y73" s="34"/>
      <c r="Z73" s="34"/>
      <c r="AA73" s="34"/>
      <c r="AB73" s="34"/>
      <c r="AC73" s="34"/>
      <c r="AD73" s="34"/>
      <c r="AE73" s="34"/>
      <c r="AF73" s="34"/>
      <c r="AG73" s="34"/>
      <c r="AH73" s="34"/>
      <c r="AI73" s="34"/>
      <c r="AJ73" s="34"/>
      <c r="AK73" s="34"/>
      <c r="AL73" s="34"/>
      <c r="AM73" s="34"/>
      <c r="AN73" s="34"/>
      <c r="AO73" s="34"/>
      <c r="AP73" s="34"/>
      <c r="AQ73" s="34"/>
    </row>
    <row r="74" spans="1:45" s="38" customFormat="1" ht="14.4" x14ac:dyDescent="0.3">
      <c r="A74" s="60"/>
      <c r="B74" s="193" t="s">
        <v>33</v>
      </c>
      <c r="C74" s="194"/>
      <c r="D74" s="60"/>
      <c r="E74" s="60"/>
      <c r="F74" s="60"/>
      <c r="G74" s="40"/>
      <c r="H74" s="36"/>
      <c r="I74" s="36"/>
      <c r="J74" s="36"/>
      <c r="K74" s="36"/>
      <c r="L74" s="36"/>
      <c r="M74" s="198" t="s">
        <v>34</v>
      </c>
      <c r="N74" s="198"/>
      <c r="O74" s="198"/>
      <c r="P74" s="198"/>
      <c r="Q74" s="198"/>
      <c r="R74" s="198"/>
      <c r="S74" s="198"/>
      <c r="T74" s="36"/>
      <c r="U74" s="36"/>
      <c r="V74" s="37"/>
      <c r="W74" s="37"/>
      <c r="X74" s="37"/>
      <c r="Y74" s="37"/>
      <c r="Z74" s="37"/>
      <c r="AA74" s="37"/>
      <c r="AB74" s="37"/>
      <c r="AC74" s="37"/>
      <c r="AD74" s="37"/>
      <c r="AE74" s="37"/>
      <c r="AF74" s="37"/>
      <c r="AG74" s="37"/>
      <c r="AH74" s="37"/>
      <c r="AI74" s="37"/>
      <c r="AJ74" s="37"/>
      <c r="AK74" s="37"/>
      <c r="AL74" s="37"/>
      <c r="AM74" s="37"/>
      <c r="AN74" s="37"/>
      <c r="AO74" s="37"/>
      <c r="AP74" s="37"/>
      <c r="AQ74" s="37"/>
    </row>
    <row r="75" spans="1:45" s="38" customFormat="1" ht="0.6" customHeight="1" x14ac:dyDescent="0.3">
      <c r="A75" s="195"/>
      <c r="B75" s="196"/>
      <c r="C75" s="196"/>
      <c r="D75" s="196"/>
      <c r="E75" s="196"/>
      <c r="F75" s="36"/>
      <c r="G75" s="36"/>
      <c r="H75" s="197"/>
      <c r="I75" s="197"/>
      <c r="J75" s="197"/>
      <c r="K75" s="197"/>
      <c r="L75" s="197"/>
      <c r="M75" s="197"/>
      <c r="N75" s="197"/>
      <c r="O75" s="36"/>
      <c r="P75" s="36"/>
      <c r="Q75" s="36"/>
      <c r="R75" s="36"/>
      <c r="S75" s="36"/>
      <c r="T75" s="36"/>
      <c r="U75" s="36"/>
      <c r="V75" s="37"/>
      <c r="W75" s="37"/>
      <c r="X75" s="37"/>
      <c r="Y75" s="37"/>
      <c r="Z75" s="37"/>
      <c r="AA75" s="37"/>
      <c r="AB75" s="37"/>
      <c r="AC75" s="37"/>
      <c r="AD75" s="37"/>
      <c r="AE75" s="37"/>
      <c r="AF75" s="37"/>
      <c r="AG75" s="37"/>
      <c r="AH75" s="37"/>
      <c r="AI75" s="37"/>
      <c r="AJ75" s="37"/>
      <c r="AK75" s="37"/>
      <c r="AL75" s="37"/>
      <c r="AM75" s="37"/>
      <c r="AN75" s="37"/>
      <c r="AO75" s="37"/>
      <c r="AP75" s="37"/>
      <c r="AQ75" s="37"/>
    </row>
    <row r="76" spans="1:45" ht="14.4" hidden="1" customHeight="1" x14ac:dyDescent="0.3">
      <c r="A76" s="39"/>
      <c r="B76" s="40"/>
      <c r="C76" s="40"/>
      <c r="D76" s="40"/>
      <c r="E76" s="40"/>
      <c r="F76" s="40"/>
      <c r="G76" s="40"/>
      <c r="H76" s="196"/>
      <c r="I76" s="197"/>
      <c r="J76" s="197"/>
      <c r="K76" s="197"/>
      <c r="L76" s="197"/>
      <c r="M76" s="197"/>
      <c r="N76" s="197"/>
      <c r="O76" s="197"/>
      <c r="P76" s="197"/>
      <c r="Q76" s="36"/>
      <c r="R76" s="41"/>
      <c r="S76" s="36"/>
      <c r="T76" s="41"/>
      <c r="U76" s="36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</row>
    <row r="77" spans="1:45" ht="14.4" x14ac:dyDescent="0.3">
      <c r="A77" s="39"/>
      <c r="B77" s="40"/>
      <c r="C77" s="40"/>
      <c r="D77" s="40"/>
      <c r="E77" s="40"/>
      <c r="F77" s="40"/>
      <c r="G77" s="40"/>
      <c r="H77" s="189"/>
      <c r="I77" s="189"/>
      <c r="J77" s="189"/>
      <c r="K77" s="189"/>
      <c r="L77" s="189"/>
      <c r="M77" s="189"/>
      <c r="N77" s="189"/>
      <c r="O77" s="189"/>
      <c r="P77" s="189"/>
      <c r="Q77" s="189"/>
      <c r="R77" s="189"/>
      <c r="S77" s="189"/>
      <c r="T77" s="189"/>
      <c r="U77" s="189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</row>
    <row r="78" spans="1:45" ht="3.6" customHeight="1" x14ac:dyDescent="0.3">
      <c r="A78" s="40"/>
      <c r="B78" s="40"/>
      <c r="C78" s="40"/>
      <c r="D78" s="40"/>
      <c r="E78" s="40"/>
      <c r="F78" s="40"/>
      <c r="G78" s="40"/>
      <c r="H78" s="36"/>
      <c r="I78" s="36"/>
      <c r="J78" s="36"/>
      <c r="K78" s="36"/>
      <c r="L78" s="36"/>
      <c r="M78" s="190"/>
      <c r="N78" s="190"/>
      <c r="O78" s="190"/>
      <c r="P78" s="190"/>
      <c r="Q78" s="36"/>
      <c r="R78" s="36"/>
      <c r="S78" s="36"/>
      <c r="T78" s="36"/>
      <c r="U78" s="36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</row>
    <row r="79" spans="1:45" s="45" customFormat="1" ht="15" customHeight="1" x14ac:dyDescent="0.25">
      <c r="A79" s="191" t="s">
        <v>35</v>
      </c>
      <c r="B79" s="191"/>
      <c r="C79" s="191"/>
      <c r="D79" s="43"/>
      <c r="E79" s="43"/>
      <c r="F79" s="43"/>
      <c r="G79" s="43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44"/>
      <c r="W79" s="44"/>
      <c r="X79" s="44"/>
      <c r="Y79" s="44"/>
      <c r="Z79" s="44"/>
      <c r="AA79" s="44"/>
      <c r="AB79" s="44"/>
      <c r="AC79" s="44"/>
      <c r="AD79" s="44"/>
      <c r="AE79" s="44"/>
      <c r="AF79" s="44"/>
      <c r="AG79" s="44"/>
      <c r="AH79" s="44"/>
      <c r="AI79" s="44"/>
      <c r="AJ79" s="44"/>
      <c r="AK79" s="44"/>
      <c r="AL79" s="44"/>
      <c r="AM79" s="44"/>
      <c r="AN79" s="44"/>
      <c r="AO79" s="44"/>
      <c r="AP79" s="44"/>
      <c r="AQ79" s="44"/>
    </row>
    <row r="80" spans="1:45" ht="13.95" customHeight="1" x14ac:dyDescent="0.3">
      <c r="A80" s="40"/>
      <c r="B80" s="40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</row>
    <row r="81" spans="7:20" x14ac:dyDescent="0.3"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</row>
    <row r="82" spans="7:20" x14ac:dyDescent="0.3"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</row>
    <row r="83" spans="7:20" x14ac:dyDescent="0.3">
      <c r="G83" s="46"/>
      <c r="H83" s="46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</row>
    <row r="84" spans="7:20" x14ac:dyDescent="0.3"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</row>
  </sheetData>
  <mergeCells count="97">
    <mergeCell ref="J1:W1"/>
    <mergeCell ref="B3:C3"/>
    <mergeCell ref="T3:W3"/>
    <mergeCell ref="E8:G9"/>
    <mergeCell ref="A23:A27"/>
    <mergeCell ref="B23:B27"/>
    <mergeCell ref="C23:C27"/>
    <mergeCell ref="A13:A17"/>
    <mergeCell ref="B13:B17"/>
    <mergeCell ref="C13:C17"/>
    <mergeCell ref="T10:T11"/>
    <mergeCell ref="U10:U11"/>
    <mergeCell ref="V10:V11"/>
    <mergeCell ref="W10:W11"/>
    <mergeCell ref="E10:E11"/>
    <mergeCell ref="F10:F11"/>
    <mergeCell ref="A49:C58"/>
    <mergeCell ref="A38:C47"/>
    <mergeCell ref="A28:C37"/>
    <mergeCell ref="A60:C69"/>
    <mergeCell ref="H76:P76"/>
    <mergeCell ref="A72:F72"/>
    <mergeCell ref="H71:N71"/>
    <mergeCell ref="H72:P72"/>
    <mergeCell ref="A59:AS59"/>
    <mergeCell ref="H77:U77"/>
    <mergeCell ref="M78:P78"/>
    <mergeCell ref="A79:C79"/>
    <mergeCell ref="H73:U73"/>
    <mergeCell ref="B74:C74"/>
    <mergeCell ref="A75:E75"/>
    <mergeCell ref="H75:N75"/>
    <mergeCell ref="M74:S74"/>
    <mergeCell ref="A73:D73"/>
    <mergeCell ref="AS13:AS17"/>
    <mergeCell ref="A18:A22"/>
    <mergeCell ref="B18:B22"/>
    <mergeCell ref="C18:C22"/>
    <mergeCell ref="AR18:AR22"/>
    <mergeCell ref="AS18:AS22"/>
    <mergeCell ref="AR13:AR17"/>
    <mergeCell ref="AO10:AO11"/>
    <mergeCell ref="AP10:AP11"/>
    <mergeCell ref="AQ10:AQ11"/>
    <mergeCell ref="AF10:AF11"/>
    <mergeCell ref="AG10:AG11"/>
    <mergeCell ref="AH10:AH11"/>
    <mergeCell ref="AI10:AI11"/>
    <mergeCell ref="AJ10:AJ11"/>
    <mergeCell ref="AK10:AK11"/>
    <mergeCell ref="X10:X11"/>
    <mergeCell ref="Y10:Y11"/>
    <mergeCell ref="AL10:AL11"/>
    <mergeCell ref="AM10:AM11"/>
    <mergeCell ref="AN10:AN11"/>
    <mergeCell ref="AA10:AA11"/>
    <mergeCell ref="AB10:AB11"/>
    <mergeCell ref="AC10:AC11"/>
    <mergeCell ref="AD10:AD11"/>
    <mergeCell ref="AE10:AE11"/>
    <mergeCell ref="AR8:AR11"/>
    <mergeCell ref="AS8:AS11"/>
    <mergeCell ref="H9:J9"/>
    <mergeCell ref="K9:M9"/>
    <mergeCell ref="N9:P9"/>
    <mergeCell ref="Q9:S9"/>
    <mergeCell ref="T9:V9"/>
    <mergeCell ref="W9:Y9"/>
    <mergeCell ref="Z9:AB9"/>
    <mergeCell ref="N10:N11"/>
    <mergeCell ref="O10:O11"/>
    <mergeCell ref="P10:P11"/>
    <mergeCell ref="Q10:Q11"/>
    <mergeCell ref="R10:R11"/>
    <mergeCell ref="S10:S11"/>
    <mergeCell ref="AO9:AQ9"/>
    <mergeCell ref="G10:G11"/>
    <mergeCell ref="H10:H11"/>
    <mergeCell ref="I10:I11"/>
    <mergeCell ref="J10:J11"/>
    <mergeCell ref="K10:K11"/>
    <mergeCell ref="B1:C1"/>
    <mergeCell ref="B2:C2"/>
    <mergeCell ref="A5:U5"/>
    <mergeCell ref="A6:V6"/>
    <mergeCell ref="A8:A11"/>
    <mergeCell ref="B8:B11"/>
    <mergeCell ref="C8:C11"/>
    <mergeCell ref="D8:D11"/>
    <mergeCell ref="H8:AQ8"/>
    <mergeCell ref="AC9:AE9"/>
    <mergeCell ref="AF9:AH9"/>
    <mergeCell ref="AI9:AK9"/>
    <mergeCell ref="AL9:AN9"/>
    <mergeCell ref="L10:L11"/>
    <mergeCell ref="M10:M11"/>
    <mergeCell ref="Z10:Z11"/>
  </mergeCells>
  <printOptions horizontalCentered="1"/>
  <pageMargins left="0" right="0" top="0" bottom="0.15748031496062992" header="0.19685039370078741" footer="0.15748031496062992"/>
  <pageSetup paperSize="9" scale="82" orientation="landscape" copies="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84"/>
  <sheetViews>
    <sheetView zoomScale="85" zoomScaleNormal="85" workbookViewId="0">
      <selection sqref="A1:XFD6"/>
    </sheetView>
  </sheetViews>
  <sheetFormatPr defaultColWidth="9.109375" defaultRowHeight="13.8" x14ac:dyDescent="0.3"/>
  <cols>
    <col min="1" max="1" width="6.6640625" style="1" customWidth="1"/>
    <col min="2" max="2" width="22.33203125" style="1" customWidth="1"/>
    <col min="3" max="3" width="19.33203125" style="1" customWidth="1"/>
    <col min="4" max="4" width="21.6640625" style="1" customWidth="1"/>
    <col min="5" max="5" width="9.6640625" style="1" customWidth="1"/>
    <col min="6" max="6" width="9.109375" style="1" customWidth="1"/>
    <col min="7" max="7" width="8.33203125" style="1" customWidth="1"/>
    <col min="8" max="9" width="4.6640625" style="1" customWidth="1"/>
    <col min="10" max="10" width="5.44140625" style="1" customWidth="1"/>
    <col min="11" max="11" width="4.6640625" style="1" customWidth="1"/>
    <col min="12" max="12" width="4.44140625" style="1" customWidth="1"/>
    <col min="13" max="13" width="5.44140625" style="1" customWidth="1"/>
    <col min="14" max="14" width="4.88671875" style="1" customWidth="1"/>
    <col min="15" max="15" width="4.33203125" style="1" customWidth="1"/>
    <col min="16" max="16" width="5.6640625" style="1" customWidth="1"/>
    <col min="17" max="17" width="4.44140625" style="1" customWidth="1"/>
    <col min="18" max="18" width="4.33203125" style="1" customWidth="1"/>
    <col min="19" max="19" width="5.6640625" style="1" customWidth="1"/>
    <col min="20" max="20" width="5" style="1" customWidth="1"/>
    <col min="21" max="21" width="4.6640625" style="1" customWidth="1"/>
    <col min="22" max="23" width="5.33203125" style="1" customWidth="1"/>
    <col min="24" max="24" width="4.88671875" style="1" customWidth="1"/>
    <col min="25" max="25" width="5.44140625" style="1" customWidth="1"/>
    <col min="26" max="26" width="4.5546875" style="1" customWidth="1"/>
    <col min="27" max="28" width="5.33203125" style="1" customWidth="1"/>
    <col min="29" max="29" width="5.44140625" style="1" customWidth="1"/>
    <col min="30" max="30" width="5.109375" style="1" customWidth="1"/>
    <col min="31" max="31" width="5.6640625" style="1" customWidth="1"/>
    <col min="32" max="32" width="6.33203125" style="1" customWidth="1"/>
    <col min="33" max="33" width="5.109375" style="1" customWidth="1"/>
    <col min="34" max="34" width="5.6640625" style="1" customWidth="1"/>
    <col min="35" max="35" width="4.6640625" style="1" customWidth="1"/>
    <col min="36" max="36" width="4.88671875" style="1" customWidth="1"/>
    <col min="37" max="37" width="5.88671875" style="1" customWidth="1"/>
    <col min="38" max="38" width="6.44140625" style="1" customWidth="1"/>
    <col min="39" max="39" width="6" style="1" customWidth="1"/>
    <col min="40" max="41" width="5.6640625" style="1" customWidth="1"/>
    <col min="42" max="42" width="5.109375" style="1" customWidth="1"/>
    <col min="43" max="43" width="5.44140625" style="1" customWidth="1"/>
    <col min="44" max="44" width="20.6640625" style="1" customWidth="1"/>
    <col min="45" max="45" width="21.6640625" style="1" customWidth="1"/>
    <col min="46" max="16384" width="9.109375" style="1"/>
  </cols>
  <sheetData>
    <row r="1" spans="1:45" ht="46.2" customHeight="1" x14ac:dyDescent="0.3">
      <c r="B1" s="168"/>
      <c r="C1" s="168"/>
      <c r="D1" s="2"/>
      <c r="J1" s="206" t="s">
        <v>50</v>
      </c>
      <c r="K1" s="206"/>
      <c r="L1" s="206"/>
      <c r="M1" s="206"/>
      <c r="N1" s="206"/>
      <c r="O1" s="206"/>
      <c r="P1" s="206"/>
      <c r="Q1" s="206"/>
      <c r="R1" s="206"/>
      <c r="S1" s="206"/>
      <c r="T1" s="206"/>
      <c r="U1" s="206"/>
      <c r="V1" s="206"/>
      <c r="W1" s="206"/>
      <c r="X1" s="3"/>
      <c r="Y1" s="49"/>
    </row>
    <row r="2" spans="1:45" ht="15.6" hidden="1" customHeight="1" x14ac:dyDescent="0.3">
      <c r="A2" s="5"/>
      <c r="B2" s="169"/>
      <c r="C2" s="169"/>
      <c r="D2" s="2"/>
      <c r="E2" s="6"/>
      <c r="F2" s="6"/>
      <c r="G2" s="6"/>
      <c r="H2" s="6"/>
      <c r="I2" s="6"/>
      <c r="J2" s="6"/>
      <c r="K2" s="6"/>
      <c r="L2" s="6"/>
      <c r="M2" s="6"/>
      <c r="N2" s="6"/>
      <c r="O2" s="7"/>
      <c r="P2" s="7"/>
      <c r="Q2" s="7"/>
      <c r="R2" s="7"/>
      <c r="S2" s="7"/>
      <c r="T2" s="7"/>
      <c r="U2" s="7"/>
      <c r="V2" s="49"/>
      <c r="W2" s="49"/>
      <c r="X2" s="49"/>
      <c r="Y2" s="49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</row>
    <row r="3" spans="1:45" ht="18" customHeight="1" x14ac:dyDescent="0.3">
      <c r="A3" s="7"/>
      <c r="B3" s="168"/>
      <c r="C3" s="168"/>
      <c r="D3" s="2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207" t="s">
        <v>0</v>
      </c>
      <c r="U3" s="207"/>
      <c r="V3" s="207"/>
      <c r="W3" s="207"/>
      <c r="X3" s="64"/>
      <c r="Y3" s="7"/>
    </row>
    <row r="4" spans="1:45" ht="13.2" customHeight="1" x14ac:dyDescent="0.3">
      <c r="A4" s="7"/>
      <c r="B4" s="2"/>
      <c r="C4" s="2"/>
      <c r="D4" s="2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4"/>
      <c r="U4" s="49"/>
      <c r="V4" s="49"/>
      <c r="W4" s="8"/>
      <c r="X4" s="64"/>
      <c r="Y4" s="7"/>
    </row>
    <row r="5" spans="1:45" s="11" customFormat="1" ht="12" x14ac:dyDescent="0.25">
      <c r="A5" s="170" t="s">
        <v>58</v>
      </c>
      <c r="B5" s="171"/>
      <c r="C5" s="171"/>
      <c r="D5" s="171"/>
      <c r="E5" s="171"/>
      <c r="F5" s="171"/>
      <c r="G5" s="171"/>
      <c r="H5" s="171"/>
      <c r="I5" s="171"/>
      <c r="J5" s="171"/>
      <c r="K5" s="171"/>
      <c r="L5" s="171"/>
      <c r="M5" s="171"/>
      <c r="N5" s="171"/>
      <c r="O5" s="171"/>
      <c r="P5" s="171"/>
      <c r="Q5" s="171"/>
      <c r="R5" s="171"/>
      <c r="S5" s="171"/>
      <c r="T5" s="171"/>
      <c r="U5" s="171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</row>
    <row r="6" spans="1:45" s="11" customFormat="1" ht="18" customHeight="1" x14ac:dyDescent="0.25">
      <c r="A6" s="172" t="s">
        <v>59</v>
      </c>
      <c r="B6" s="172"/>
      <c r="C6" s="172"/>
      <c r="D6" s="172"/>
      <c r="E6" s="172"/>
      <c r="F6" s="172"/>
      <c r="G6" s="172"/>
      <c r="H6" s="172"/>
      <c r="I6" s="172"/>
      <c r="J6" s="172"/>
      <c r="K6" s="172"/>
      <c r="L6" s="172"/>
      <c r="M6" s="172"/>
      <c r="N6" s="172"/>
      <c r="O6" s="172"/>
      <c r="P6" s="172"/>
      <c r="Q6" s="172"/>
      <c r="R6" s="172"/>
      <c r="S6" s="172"/>
      <c r="T6" s="172"/>
      <c r="U6" s="172"/>
      <c r="V6" s="172"/>
      <c r="W6" s="12"/>
      <c r="X6" s="10"/>
      <c r="Y6" s="10"/>
      <c r="Z6" s="12"/>
      <c r="AA6" s="10"/>
      <c r="AB6" s="10"/>
      <c r="AC6" s="10"/>
      <c r="AD6" s="12"/>
      <c r="AE6" s="10"/>
      <c r="AF6" s="10"/>
      <c r="AG6" s="10"/>
      <c r="AH6" s="10"/>
      <c r="AI6" s="12"/>
      <c r="AJ6" s="10"/>
      <c r="AK6" s="10"/>
      <c r="AL6" s="10"/>
      <c r="AM6" s="10"/>
      <c r="AN6" s="10"/>
      <c r="AO6" s="10"/>
      <c r="AP6" s="13"/>
      <c r="AQ6" s="10"/>
      <c r="AR6" s="10"/>
      <c r="AS6" s="10"/>
    </row>
    <row r="7" spans="1:45" s="11" customFormat="1" ht="10.95" hidden="1" customHeight="1" x14ac:dyDescent="0.25">
      <c r="A7" s="14"/>
    </row>
    <row r="8" spans="1:45" s="11" customFormat="1" ht="13.2" customHeight="1" x14ac:dyDescent="0.25">
      <c r="A8" s="173" t="s">
        <v>36</v>
      </c>
      <c r="B8" s="173" t="s">
        <v>1</v>
      </c>
      <c r="C8" s="173" t="s">
        <v>37</v>
      </c>
      <c r="D8" s="173" t="s">
        <v>2</v>
      </c>
      <c r="E8" s="208" t="s">
        <v>38</v>
      </c>
      <c r="F8" s="209"/>
      <c r="G8" s="210"/>
      <c r="H8" s="173" t="s">
        <v>3</v>
      </c>
      <c r="I8" s="173"/>
      <c r="J8" s="173"/>
      <c r="K8" s="173"/>
      <c r="L8" s="173"/>
      <c r="M8" s="173"/>
      <c r="N8" s="173"/>
      <c r="O8" s="173"/>
      <c r="P8" s="173"/>
      <c r="Q8" s="173"/>
      <c r="R8" s="173"/>
      <c r="S8" s="173"/>
      <c r="T8" s="173"/>
      <c r="U8" s="173"/>
      <c r="V8" s="173"/>
      <c r="W8" s="173"/>
      <c r="X8" s="173"/>
      <c r="Y8" s="173"/>
      <c r="Z8" s="173"/>
      <c r="AA8" s="173"/>
      <c r="AB8" s="173"/>
      <c r="AC8" s="173"/>
      <c r="AD8" s="173"/>
      <c r="AE8" s="173"/>
      <c r="AF8" s="173"/>
      <c r="AG8" s="173"/>
      <c r="AH8" s="173"/>
      <c r="AI8" s="173"/>
      <c r="AJ8" s="173"/>
      <c r="AK8" s="173"/>
      <c r="AL8" s="173"/>
      <c r="AM8" s="173"/>
      <c r="AN8" s="173"/>
      <c r="AO8" s="173"/>
      <c r="AP8" s="173"/>
      <c r="AQ8" s="173"/>
      <c r="AR8" s="173" t="s">
        <v>4</v>
      </c>
      <c r="AS8" s="174" t="s">
        <v>5</v>
      </c>
    </row>
    <row r="9" spans="1:45" s="11" customFormat="1" ht="15.6" customHeight="1" x14ac:dyDescent="0.25">
      <c r="A9" s="173"/>
      <c r="B9" s="174"/>
      <c r="C9" s="173"/>
      <c r="D9" s="174"/>
      <c r="E9" s="211"/>
      <c r="F9" s="212"/>
      <c r="G9" s="213"/>
      <c r="H9" s="173" t="s">
        <v>6</v>
      </c>
      <c r="I9" s="173"/>
      <c r="J9" s="173"/>
      <c r="K9" s="173" t="s">
        <v>7</v>
      </c>
      <c r="L9" s="173"/>
      <c r="M9" s="173"/>
      <c r="N9" s="173" t="s">
        <v>8</v>
      </c>
      <c r="O9" s="173"/>
      <c r="P9" s="173"/>
      <c r="Q9" s="173" t="s">
        <v>9</v>
      </c>
      <c r="R9" s="173"/>
      <c r="S9" s="173"/>
      <c r="T9" s="173" t="s">
        <v>10</v>
      </c>
      <c r="U9" s="173"/>
      <c r="V9" s="173"/>
      <c r="W9" s="173" t="s">
        <v>11</v>
      </c>
      <c r="X9" s="173"/>
      <c r="Y9" s="173"/>
      <c r="Z9" s="173" t="s">
        <v>12</v>
      </c>
      <c r="AA9" s="173"/>
      <c r="AB9" s="173"/>
      <c r="AC9" s="173" t="s">
        <v>13</v>
      </c>
      <c r="AD9" s="173"/>
      <c r="AE9" s="173"/>
      <c r="AF9" s="173" t="s">
        <v>14</v>
      </c>
      <c r="AG9" s="173"/>
      <c r="AH9" s="173"/>
      <c r="AI9" s="173" t="s">
        <v>15</v>
      </c>
      <c r="AJ9" s="173"/>
      <c r="AK9" s="173"/>
      <c r="AL9" s="173" t="s">
        <v>16</v>
      </c>
      <c r="AM9" s="173"/>
      <c r="AN9" s="173"/>
      <c r="AO9" s="173" t="s">
        <v>17</v>
      </c>
      <c r="AP9" s="173"/>
      <c r="AQ9" s="173"/>
      <c r="AR9" s="173"/>
      <c r="AS9" s="174"/>
    </row>
    <row r="10" spans="1:45" s="11" customFormat="1" ht="32.4" customHeight="1" x14ac:dyDescent="0.25">
      <c r="A10" s="173"/>
      <c r="B10" s="174"/>
      <c r="C10" s="173"/>
      <c r="D10" s="174"/>
      <c r="E10" s="173" t="s">
        <v>18</v>
      </c>
      <c r="F10" s="173" t="s">
        <v>19</v>
      </c>
      <c r="G10" s="174" t="s">
        <v>20</v>
      </c>
      <c r="H10" s="173" t="s">
        <v>18</v>
      </c>
      <c r="I10" s="173" t="s">
        <v>21</v>
      </c>
      <c r="J10" s="174" t="s">
        <v>20</v>
      </c>
      <c r="K10" s="173" t="s">
        <v>18</v>
      </c>
      <c r="L10" s="173" t="s">
        <v>21</v>
      </c>
      <c r="M10" s="174" t="s">
        <v>20</v>
      </c>
      <c r="N10" s="173" t="s">
        <v>18</v>
      </c>
      <c r="O10" s="173" t="s">
        <v>21</v>
      </c>
      <c r="P10" s="174" t="s">
        <v>20</v>
      </c>
      <c r="Q10" s="173" t="s">
        <v>18</v>
      </c>
      <c r="R10" s="173" t="s">
        <v>21</v>
      </c>
      <c r="S10" s="174" t="s">
        <v>20</v>
      </c>
      <c r="T10" s="173" t="s">
        <v>18</v>
      </c>
      <c r="U10" s="173" t="s">
        <v>21</v>
      </c>
      <c r="V10" s="174" t="s">
        <v>20</v>
      </c>
      <c r="W10" s="173" t="s">
        <v>18</v>
      </c>
      <c r="X10" s="173" t="s">
        <v>21</v>
      </c>
      <c r="Y10" s="174" t="s">
        <v>20</v>
      </c>
      <c r="Z10" s="173" t="s">
        <v>18</v>
      </c>
      <c r="AA10" s="173" t="s">
        <v>21</v>
      </c>
      <c r="AB10" s="174" t="s">
        <v>20</v>
      </c>
      <c r="AC10" s="173" t="s">
        <v>18</v>
      </c>
      <c r="AD10" s="173" t="s">
        <v>21</v>
      </c>
      <c r="AE10" s="174" t="s">
        <v>20</v>
      </c>
      <c r="AF10" s="173" t="s">
        <v>18</v>
      </c>
      <c r="AG10" s="173" t="s">
        <v>21</v>
      </c>
      <c r="AH10" s="174" t="s">
        <v>20</v>
      </c>
      <c r="AI10" s="173" t="s">
        <v>18</v>
      </c>
      <c r="AJ10" s="173" t="s">
        <v>21</v>
      </c>
      <c r="AK10" s="174" t="s">
        <v>20</v>
      </c>
      <c r="AL10" s="173" t="s">
        <v>18</v>
      </c>
      <c r="AM10" s="173" t="s">
        <v>21</v>
      </c>
      <c r="AN10" s="174" t="s">
        <v>20</v>
      </c>
      <c r="AO10" s="173" t="s">
        <v>18</v>
      </c>
      <c r="AP10" s="173" t="s">
        <v>21</v>
      </c>
      <c r="AQ10" s="174" t="s">
        <v>20</v>
      </c>
      <c r="AR10" s="173"/>
      <c r="AS10" s="174"/>
    </row>
    <row r="11" spans="1:45" s="11" customFormat="1" ht="43.5" hidden="1" customHeight="1" x14ac:dyDescent="0.25">
      <c r="A11" s="173"/>
      <c r="B11" s="174"/>
      <c r="C11" s="173"/>
      <c r="D11" s="174"/>
      <c r="E11" s="173"/>
      <c r="F11" s="173"/>
      <c r="G11" s="174"/>
      <c r="H11" s="173"/>
      <c r="I11" s="173"/>
      <c r="J11" s="174"/>
      <c r="K11" s="173"/>
      <c r="L11" s="173"/>
      <c r="M11" s="174"/>
      <c r="N11" s="173"/>
      <c r="O11" s="173"/>
      <c r="P11" s="174"/>
      <c r="Q11" s="173"/>
      <c r="R11" s="173"/>
      <c r="S11" s="174"/>
      <c r="T11" s="173"/>
      <c r="U11" s="173"/>
      <c r="V11" s="174"/>
      <c r="W11" s="173"/>
      <c r="X11" s="173"/>
      <c r="Y11" s="174"/>
      <c r="Z11" s="173"/>
      <c r="AA11" s="173"/>
      <c r="AB11" s="174"/>
      <c r="AC11" s="173"/>
      <c r="AD11" s="173"/>
      <c r="AE11" s="174"/>
      <c r="AF11" s="173"/>
      <c r="AG11" s="173"/>
      <c r="AH11" s="174"/>
      <c r="AI11" s="173"/>
      <c r="AJ11" s="173"/>
      <c r="AK11" s="174"/>
      <c r="AL11" s="173"/>
      <c r="AM11" s="173"/>
      <c r="AN11" s="174"/>
      <c r="AO11" s="173"/>
      <c r="AP11" s="173"/>
      <c r="AQ11" s="174"/>
      <c r="AR11" s="173"/>
      <c r="AS11" s="174"/>
    </row>
    <row r="12" spans="1:45" s="11" customFormat="1" ht="11.4" customHeight="1" x14ac:dyDescent="0.25">
      <c r="A12" s="65">
        <v>1</v>
      </c>
      <c r="B12" s="65">
        <v>2</v>
      </c>
      <c r="C12" s="65">
        <v>3</v>
      </c>
      <c r="D12" s="65">
        <v>5</v>
      </c>
      <c r="E12" s="65">
        <v>6</v>
      </c>
      <c r="F12" s="65">
        <v>7</v>
      </c>
      <c r="G12" s="65" t="s">
        <v>22</v>
      </c>
      <c r="H12" s="65">
        <v>9</v>
      </c>
      <c r="I12" s="65">
        <v>10</v>
      </c>
      <c r="J12" s="65">
        <v>11</v>
      </c>
      <c r="K12" s="65">
        <v>12</v>
      </c>
      <c r="L12" s="65">
        <v>13</v>
      </c>
      <c r="M12" s="65">
        <v>14</v>
      </c>
      <c r="N12" s="65">
        <v>15</v>
      </c>
      <c r="O12" s="65">
        <v>16</v>
      </c>
      <c r="P12" s="65">
        <v>17</v>
      </c>
      <c r="Q12" s="65">
        <v>18</v>
      </c>
      <c r="R12" s="65">
        <v>19</v>
      </c>
      <c r="S12" s="65">
        <v>20</v>
      </c>
      <c r="T12" s="65">
        <v>21</v>
      </c>
      <c r="U12" s="65">
        <v>22</v>
      </c>
      <c r="V12" s="65">
        <v>23</v>
      </c>
      <c r="W12" s="65">
        <v>24</v>
      </c>
      <c r="X12" s="65">
        <v>25</v>
      </c>
      <c r="Y12" s="65">
        <v>26</v>
      </c>
      <c r="Z12" s="65">
        <v>27</v>
      </c>
      <c r="AA12" s="65">
        <v>28</v>
      </c>
      <c r="AB12" s="65">
        <v>29</v>
      </c>
      <c r="AC12" s="65">
        <v>30</v>
      </c>
      <c r="AD12" s="65">
        <v>31</v>
      </c>
      <c r="AE12" s="65">
        <v>32</v>
      </c>
      <c r="AF12" s="65">
        <v>33</v>
      </c>
      <c r="AG12" s="65">
        <v>34</v>
      </c>
      <c r="AH12" s="65">
        <v>35</v>
      </c>
      <c r="AI12" s="65">
        <v>36</v>
      </c>
      <c r="AJ12" s="65">
        <v>37</v>
      </c>
      <c r="AK12" s="65">
        <v>38</v>
      </c>
      <c r="AL12" s="65">
        <v>39</v>
      </c>
      <c r="AM12" s="65">
        <v>40</v>
      </c>
      <c r="AN12" s="65">
        <v>41</v>
      </c>
      <c r="AO12" s="65">
        <v>42</v>
      </c>
      <c r="AP12" s="65">
        <v>43</v>
      </c>
      <c r="AQ12" s="65">
        <v>44</v>
      </c>
      <c r="AR12" s="65">
        <v>45</v>
      </c>
      <c r="AS12" s="65">
        <v>46</v>
      </c>
    </row>
    <row r="13" spans="1:45" s="18" customFormat="1" ht="13.95" customHeight="1" x14ac:dyDescent="0.3">
      <c r="A13" s="178">
        <v>1</v>
      </c>
      <c r="B13" s="174" t="s">
        <v>42</v>
      </c>
      <c r="C13" s="174" t="s">
        <v>23</v>
      </c>
      <c r="D13" s="16" t="s">
        <v>24</v>
      </c>
      <c r="E13" s="17">
        <f>H13+K13+N13+Q13+T13+W13+Z13+AC13+AF13+AI13+AL13+AO13</f>
        <v>2943.3</v>
      </c>
      <c r="F13" s="17">
        <f>F15+F17</f>
        <v>0</v>
      </c>
      <c r="G13" s="17">
        <v>0</v>
      </c>
      <c r="H13" s="17">
        <f t="shared" ref="H13:O13" si="0">H15+H17</f>
        <v>0</v>
      </c>
      <c r="I13" s="17">
        <f t="shared" si="0"/>
        <v>0</v>
      </c>
      <c r="J13" s="17">
        <f t="shared" si="0"/>
        <v>0</v>
      </c>
      <c r="K13" s="17">
        <f t="shared" si="0"/>
        <v>0</v>
      </c>
      <c r="L13" s="17">
        <f t="shared" si="0"/>
        <v>0</v>
      </c>
      <c r="M13" s="17">
        <f t="shared" si="0"/>
        <v>0</v>
      </c>
      <c r="N13" s="17">
        <f t="shared" si="0"/>
        <v>0</v>
      </c>
      <c r="O13" s="17">
        <f t="shared" si="0"/>
        <v>0</v>
      </c>
      <c r="P13" s="17">
        <v>0</v>
      </c>
      <c r="Q13" s="17">
        <f t="shared" ref="Q13:U13" si="1">Q15+Q17</f>
        <v>0</v>
      </c>
      <c r="R13" s="17">
        <f t="shared" si="1"/>
        <v>0</v>
      </c>
      <c r="S13" s="17">
        <v>0</v>
      </c>
      <c r="T13" s="17">
        <f t="shared" si="1"/>
        <v>0</v>
      </c>
      <c r="U13" s="17">
        <f t="shared" si="1"/>
        <v>0</v>
      </c>
      <c r="V13" s="17">
        <v>0</v>
      </c>
      <c r="W13" s="17">
        <f>W14+W15+W16+W17</f>
        <v>0</v>
      </c>
      <c r="X13" s="17">
        <f t="shared" ref="X13" si="2">X15+X17</f>
        <v>0</v>
      </c>
      <c r="Y13" s="17">
        <v>0</v>
      </c>
      <c r="Z13" s="17">
        <f t="shared" ref="Z13:AA13" si="3">Z15+Z17</f>
        <v>0</v>
      </c>
      <c r="AA13" s="17">
        <f t="shared" si="3"/>
        <v>0</v>
      </c>
      <c r="AB13" s="17">
        <v>0</v>
      </c>
      <c r="AC13" s="17">
        <f t="shared" ref="AC13:AD13" si="4">AC15+AC17</f>
        <v>0</v>
      </c>
      <c r="AD13" s="17">
        <f t="shared" si="4"/>
        <v>0</v>
      </c>
      <c r="AE13" s="17">
        <v>0</v>
      </c>
      <c r="AF13" s="17">
        <v>0</v>
      </c>
      <c r="AG13" s="17">
        <v>0</v>
      </c>
      <c r="AH13" s="17">
        <v>0</v>
      </c>
      <c r="AI13" s="17">
        <f t="shared" ref="AI13:AJ13" si="5">AI15+AI17</f>
        <v>0</v>
      </c>
      <c r="AJ13" s="17">
        <f t="shared" si="5"/>
        <v>0</v>
      </c>
      <c r="AK13" s="17">
        <v>0</v>
      </c>
      <c r="AL13" s="17">
        <f>AL14+AL15+AL16+AL17</f>
        <v>2943.3</v>
      </c>
      <c r="AM13" s="17">
        <v>0</v>
      </c>
      <c r="AN13" s="17">
        <v>0</v>
      </c>
      <c r="AO13" s="17">
        <v>0</v>
      </c>
      <c r="AP13" s="17">
        <v>0</v>
      </c>
      <c r="AQ13" s="17">
        <v>0</v>
      </c>
      <c r="AR13" s="186"/>
      <c r="AS13" s="175"/>
    </row>
    <row r="14" spans="1:45" s="22" customFormat="1" ht="13.2" customHeight="1" x14ac:dyDescent="0.3">
      <c r="A14" s="179"/>
      <c r="B14" s="174"/>
      <c r="C14" s="174"/>
      <c r="D14" s="19" t="s">
        <v>25</v>
      </c>
      <c r="E14" s="20">
        <f t="shared" ref="E14:F22" si="6">H14+K14+N14+Q14+T14+W14+Z14+AC14+AF14+AI14+AL14+AO14</f>
        <v>0</v>
      </c>
      <c r="F14" s="20">
        <f t="shared" si="6"/>
        <v>0</v>
      </c>
      <c r="G14" s="20">
        <v>0</v>
      </c>
      <c r="H14" s="20">
        <v>0</v>
      </c>
      <c r="I14" s="20">
        <v>0</v>
      </c>
      <c r="J14" s="20">
        <v>0</v>
      </c>
      <c r="K14" s="20">
        <v>0</v>
      </c>
      <c r="L14" s="20">
        <v>0</v>
      </c>
      <c r="M14" s="20">
        <v>0</v>
      </c>
      <c r="N14" s="20">
        <v>0</v>
      </c>
      <c r="O14" s="20">
        <v>0</v>
      </c>
      <c r="P14" s="20">
        <f>P17</f>
        <v>0</v>
      </c>
      <c r="Q14" s="20">
        <v>0</v>
      </c>
      <c r="R14" s="20">
        <v>0</v>
      </c>
      <c r="S14" s="20">
        <f>S17</f>
        <v>0</v>
      </c>
      <c r="T14" s="20">
        <v>0</v>
      </c>
      <c r="U14" s="20">
        <v>0</v>
      </c>
      <c r="V14" s="20">
        <f>V17</f>
        <v>0</v>
      </c>
      <c r="W14" s="20">
        <v>0</v>
      </c>
      <c r="X14" s="20">
        <v>0</v>
      </c>
      <c r="Y14" s="20">
        <f>Y17</f>
        <v>0</v>
      </c>
      <c r="Z14" s="20">
        <v>0</v>
      </c>
      <c r="AA14" s="20">
        <v>0</v>
      </c>
      <c r="AB14" s="20">
        <v>0</v>
      </c>
      <c r="AC14" s="20">
        <v>0</v>
      </c>
      <c r="AD14" s="20">
        <v>0</v>
      </c>
      <c r="AE14" s="20">
        <v>0</v>
      </c>
      <c r="AF14" s="20">
        <v>0</v>
      </c>
      <c r="AG14" s="20">
        <v>0</v>
      </c>
      <c r="AH14" s="20">
        <v>0</v>
      </c>
      <c r="AI14" s="20">
        <v>0</v>
      </c>
      <c r="AJ14" s="20">
        <v>0</v>
      </c>
      <c r="AK14" s="20">
        <v>0</v>
      </c>
      <c r="AL14" s="20">
        <v>0</v>
      </c>
      <c r="AM14" s="20">
        <v>0</v>
      </c>
      <c r="AN14" s="20">
        <v>0</v>
      </c>
      <c r="AO14" s="20">
        <v>0</v>
      </c>
      <c r="AP14" s="20">
        <v>0</v>
      </c>
      <c r="AQ14" s="20">
        <v>0</v>
      </c>
      <c r="AR14" s="187"/>
      <c r="AS14" s="176"/>
    </row>
    <row r="15" spans="1:45" s="22" customFormat="1" ht="38.4" customHeight="1" x14ac:dyDescent="0.3">
      <c r="A15" s="179"/>
      <c r="B15" s="174"/>
      <c r="C15" s="174"/>
      <c r="D15" s="19" t="s">
        <v>26</v>
      </c>
      <c r="E15" s="20">
        <f t="shared" si="6"/>
        <v>0</v>
      </c>
      <c r="F15" s="20">
        <f t="shared" si="6"/>
        <v>0</v>
      </c>
      <c r="G15" s="20">
        <v>0</v>
      </c>
      <c r="H15" s="20">
        <v>0</v>
      </c>
      <c r="I15" s="20">
        <v>0</v>
      </c>
      <c r="J15" s="20">
        <v>0</v>
      </c>
      <c r="K15" s="20">
        <v>0</v>
      </c>
      <c r="L15" s="20">
        <v>0</v>
      </c>
      <c r="M15" s="20">
        <v>0</v>
      </c>
      <c r="N15" s="20">
        <v>0</v>
      </c>
      <c r="O15" s="20">
        <v>0</v>
      </c>
      <c r="P15" s="20">
        <f>P18</f>
        <v>0</v>
      </c>
      <c r="Q15" s="20">
        <v>0</v>
      </c>
      <c r="R15" s="20">
        <v>0</v>
      </c>
      <c r="S15" s="20">
        <v>0</v>
      </c>
      <c r="T15" s="20">
        <v>0</v>
      </c>
      <c r="U15" s="20">
        <v>0</v>
      </c>
      <c r="V15" s="20">
        <f>V18</f>
        <v>0</v>
      </c>
      <c r="W15" s="20">
        <v>0</v>
      </c>
      <c r="X15" s="20">
        <v>0</v>
      </c>
      <c r="Y15" s="20">
        <f>Y18</f>
        <v>0</v>
      </c>
      <c r="Z15" s="20">
        <v>0</v>
      </c>
      <c r="AA15" s="20">
        <v>0</v>
      </c>
      <c r="AB15" s="20">
        <v>0</v>
      </c>
      <c r="AC15" s="20">
        <v>0</v>
      </c>
      <c r="AD15" s="20">
        <v>0</v>
      </c>
      <c r="AE15" s="20">
        <v>0</v>
      </c>
      <c r="AF15" s="20">
        <v>0</v>
      </c>
      <c r="AG15" s="20">
        <v>0</v>
      </c>
      <c r="AH15" s="20">
        <v>0</v>
      </c>
      <c r="AI15" s="20">
        <v>0</v>
      </c>
      <c r="AJ15" s="20">
        <v>0</v>
      </c>
      <c r="AK15" s="20">
        <v>0</v>
      </c>
      <c r="AL15" s="20">
        <v>0</v>
      </c>
      <c r="AM15" s="20">
        <v>0</v>
      </c>
      <c r="AN15" s="20">
        <v>0</v>
      </c>
      <c r="AO15" s="20">
        <v>0</v>
      </c>
      <c r="AP15" s="20">
        <v>0</v>
      </c>
      <c r="AQ15" s="20">
        <v>0</v>
      </c>
      <c r="AR15" s="187"/>
      <c r="AS15" s="176"/>
    </row>
    <row r="16" spans="1:45" s="22" customFormat="1" ht="18.600000000000001" customHeight="1" x14ac:dyDescent="0.3">
      <c r="A16" s="179"/>
      <c r="B16" s="174"/>
      <c r="C16" s="174"/>
      <c r="D16" s="19" t="s">
        <v>27</v>
      </c>
      <c r="E16" s="20">
        <f t="shared" si="6"/>
        <v>2943.3</v>
      </c>
      <c r="F16" s="20">
        <f t="shared" si="6"/>
        <v>0</v>
      </c>
      <c r="G16" s="20">
        <v>0</v>
      </c>
      <c r="H16" s="20">
        <v>0</v>
      </c>
      <c r="I16" s="20">
        <v>0</v>
      </c>
      <c r="J16" s="20">
        <v>0</v>
      </c>
      <c r="K16" s="20">
        <v>0</v>
      </c>
      <c r="L16" s="20">
        <v>0</v>
      </c>
      <c r="M16" s="20">
        <v>0</v>
      </c>
      <c r="N16" s="20">
        <v>0</v>
      </c>
      <c r="O16" s="20">
        <v>0</v>
      </c>
      <c r="P16" s="20">
        <v>0</v>
      </c>
      <c r="Q16" s="20">
        <v>0</v>
      </c>
      <c r="R16" s="20">
        <v>0</v>
      </c>
      <c r="S16" s="20">
        <v>0</v>
      </c>
      <c r="T16" s="20">
        <v>0</v>
      </c>
      <c r="U16" s="20">
        <v>0</v>
      </c>
      <c r="V16" s="20">
        <v>0</v>
      </c>
      <c r="W16" s="20">
        <v>0</v>
      </c>
      <c r="X16" s="20">
        <v>0</v>
      </c>
      <c r="Y16" s="20">
        <v>0</v>
      </c>
      <c r="Z16" s="20">
        <v>0</v>
      </c>
      <c r="AA16" s="20">
        <v>0</v>
      </c>
      <c r="AB16" s="20">
        <v>0</v>
      </c>
      <c r="AC16" s="20">
        <v>0</v>
      </c>
      <c r="AD16" s="20">
        <v>0</v>
      </c>
      <c r="AE16" s="20">
        <v>0</v>
      </c>
      <c r="AF16" s="20">
        <v>0</v>
      </c>
      <c r="AG16" s="20">
        <v>0</v>
      </c>
      <c r="AH16" s="20">
        <v>0</v>
      </c>
      <c r="AI16" s="20">
        <v>0</v>
      </c>
      <c r="AJ16" s="20">
        <v>0</v>
      </c>
      <c r="AK16" s="20">
        <v>0</v>
      </c>
      <c r="AL16" s="20">
        <f>1043.3+1900</f>
        <v>2943.3</v>
      </c>
      <c r="AM16" s="20">
        <v>0</v>
      </c>
      <c r="AN16" s="20">
        <v>0</v>
      </c>
      <c r="AO16" s="20">
        <v>0</v>
      </c>
      <c r="AP16" s="20">
        <v>0</v>
      </c>
      <c r="AQ16" s="20">
        <v>0</v>
      </c>
      <c r="AR16" s="187"/>
      <c r="AS16" s="176"/>
    </row>
    <row r="17" spans="1:45" s="22" customFormat="1" ht="56.4" customHeight="1" x14ac:dyDescent="0.3">
      <c r="A17" s="217"/>
      <c r="B17" s="174"/>
      <c r="C17" s="174"/>
      <c r="D17" s="19" t="s">
        <v>39</v>
      </c>
      <c r="E17" s="20">
        <f t="shared" si="6"/>
        <v>0</v>
      </c>
      <c r="F17" s="20">
        <f t="shared" si="6"/>
        <v>0</v>
      </c>
      <c r="G17" s="20">
        <v>0</v>
      </c>
      <c r="H17" s="20">
        <v>0</v>
      </c>
      <c r="I17" s="20">
        <v>0</v>
      </c>
      <c r="J17" s="20">
        <v>0</v>
      </c>
      <c r="K17" s="20">
        <v>0</v>
      </c>
      <c r="L17" s="20">
        <v>0</v>
      </c>
      <c r="M17" s="20">
        <v>0</v>
      </c>
      <c r="N17" s="20">
        <v>0</v>
      </c>
      <c r="O17" s="20">
        <v>0</v>
      </c>
      <c r="P17" s="20">
        <v>0</v>
      </c>
      <c r="Q17" s="20">
        <v>0</v>
      </c>
      <c r="R17" s="20">
        <v>0</v>
      </c>
      <c r="S17" s="20">
        <v>0</v>
      </c>
      <c r="T17" s="20">
        <v>0</v>
      </c>
      <c r="U17" s="20">
        <v>0</v>
      </c>
      <c r="V17" s="20">
        <v>0</v>
      </c>
      <c r="W17" s="20">
        <v>0</v>
      </c>
      <c r="X17" s="20">
        <v>0</v>
      </c>
      <c r="Y17" s="20">
        <v>0</v>
      </c>
      <c r="Z17" s="20">
        <v>0</v>
      </c>
      <c r="AA17" s="20">
        <v>0</v>
      </c>
      <c r="AB17" s="20">
        <v>0</v>
      </c>
      <c r="AC17" s="20">
        <v>0</v>
      </c>
      <c r="AD17" s="20">
        <v>0</v>
      </c>
      <c r="AE17" s="20">
        <v>0</v>
      </c>
      <c r="AF17" s="20">
        <v>0</v>
      </c>
      <c r="AG17" s="20">
        <v>0</v>
      </c>
      <c r="AH17" s="20">
        <v>0</v>
      </c>
      <c r="AI17" s="20">
        <v>0</v>
      </c>
      <c r="AJ17" s="20">
        <v>0</v>
      </c>
      <c r="AK17" s="20">
        <v>0</v>
      </c>
      <c r="AL17" s="20">
        <v>0</v>
      </c>
      <c r="AM17" s="20">
        <v>0</v>
      </c>
      <c r="AN17" s="20">
        <v>0</v>
      </c>
      <c r="AO17" s="20">
        <v>0</v>
      </c>
      <c r="AP17" s="20">
        <v>0</v>
      </c>
      <c r="AQ17" s="20">
        <v>0</v>
      </c>
      <c r="AR17" s="188"/>
      <c r="AS17" s="177"/>
    </row>
    <row r="18" spans="1:45" s="22" customFormat="1" ht="15.6" customHeight="1" x14ac:dyDescent="0.3">
      <c r="A18" s="178">
        <v>2</v>
      </c>
      <c r="B18" s="180" t="s">
        <v>43</v>
      </c>
      <c r="C18" s="173" t="s">
        <v>23</v>
      </c>
      <c r="D18" s="16" t="s">
        <v>24</v>
      </c>
      <c r="E18" s="17">
        <f t="shared" si="6"/>
        <v>0</v>
      </c>
      <c r="F18" s="17">
        <f t="shared" si="6"/>
        <v>0</v>
      </c>
      <c r="G18" s="17">
        <v>0</v>
      </c>
      <c r="H18" s="17">
        <f>H19+H20+H21+H22</f>
        <v>0</v>
      </c>
      <c r="I18" s="17">
        <f>I19+I20+I21+I22</f>
        <v>0</v>
      </c>
      <c r="J18" s="17">
        <v>0</v>
      </c>
      <c r="K18" s="17">
        <f>K19+K20+K21+K22</f>
        <v>0</v>
      </c>
      <c r="L18" s="17">
        <f>L19+L20+L21+L22</f>
        <v>0</v>
      </c>
      <c r="M18" s="17">
        <v>0</v>
      </c>
      <c r="N18" s="17">
        <f>N19+N20+N21+N22</f>
        <v>0</v>
      </c>
      <c r="O18" s="17">
        <f>O19+O20+O21+O22</f>
        <v>0</v>
      </c>
      <c r="P18" s="17">
        <v>0</v>
      </c>
      <c r="Q18" s="17">
        <f>Q19+Q20+Q21+Q22</f>
        <v>0</v>
      </c>
      <c r="R18" s="17">
        <f>R19+R20+R21+R22</f>
        <v>0</v>
      </c>
      <c r="S18" s="17">
        <v>0</v>
      </c>
      <c r="T18" s="17">
        <f>T19+T20+T21+T22</f>
        <v>0</v>
      </c>
      <c r="U18" s="17">
        <f>U19+U20+U21+U22</f>
        <v>0</v>
      </c>
      <c r="V18" s="17">
        <v>0</v>
      </c>
      <c r="W18" s="17">
        <f>W19+W20+W21+W22</f>
        <v>0</v>
      </c>
      <c r="X18" s="17">
        <f>X19+X20+X21+X22</f>
        <v>0</v>
      </c>
      <c r="Y18" s="17">
        <v>0</v>
      </c>
      <c r="Z18" s="17">
        <f>Z19+Z20+Z21+Z22</f>
        <v>0</v>
      </c>
      <c r="AA18" s="17">
        <f>AA19+AA20+AA21+AA22</f>
        <v>0</v>
      </c>
      <c r="AB18" s="17">
        <v>0</v>
      </c>
      <c r="AC18" s="17">
        <f>AC19+AC20+AC21+AC22</f>
        <v>0</v>
      </c>
      <c r="AD18" s="17">
        <f>AD19+AD20+AD21+AD22</f>
        <v>0</v>
      </c>
      <c r="AE18" s="17">
        <v>0</v>
      </c>
      <c r="AF18" s="17">
        <f>AF19+AF20+AF21+AF22</f>
        <v>0</v>
      </c>
      <c r="AG18" s="17">
        <f>AG19+AG20+AG21+AG22</f>
        <v>0</v>
      </c>
      <c r="AH18" s="17">
        <v>0</v>
      </c>
      <c r="AI18" s="17">
        <f>AI19+AI20+AI21+AI22</f>
        <v>0</v>
      </c>
      <c r="AJ18" s="17">
        <f>AJ19+AJ20+AJ21+AJ22</f>
        <v>0</v>
      </c>
      <c r="AK18" s="17">
        <v>0</v>
      </c>
      <c r="AL18" s="17">
        <f>AL19+AL20+AL21+AL22</f>
        <v>0</v>
      </c>
      <c r="AM18" s="17">
        <f>AM19+AM20+AM21+AM22</f>
        <v>0</v>
      </c>
      <c r="AN18" s="17">
        <v>0</v>
      </c>
      <c r="AO18" s="17">
        <f>AO19+AO20+AO21+AO22</f>
        <v>0</v>
      </c>
      <c r="AP18" s="17">
        <f>AP19+AP20+AP21+AP22</f>
        <v>0</v>
      </c>
      <c r="AQ18" s="17">
        <v>0</v>
      </c>
      <c r="AR18" s="182"/>
      <c r="AS18" s="184"/>
    </row>
    <row r="19" spans="1:45" s="22" customFormat="1" ht="16.2" customHeight="1" x14ac:dyDescent="0.3">
      <c r="A19" s="179"/>
      <c r="B19" s="181"/>
      <c r="C19" s="173"/>
      <c r="D19" s="19" t="s">
        <v>25</v>
      </c>
      <c r="E19" s="20">
        <f t="shared" si="6"/>
        <v>0</v>
      </c>
      <c r="F19" s="20">
        <f t="shared" si="6"/>
        <v>0</v>
      </c>
      <c r="G19" s="20">
        <v>0</v>
      </c>
      <c r="H19" s="20">
        <v>0</v>
      </c>
      <c r="I19" s="20">
        <v>0</v>
      </c>
      <c r="J19" s="20">
        <v>0</v>
      </c>
      <c r="K19" s="20">
        <v>0</v>
      </c>
      <c r="L19" s="20">
        <v>0</v>
      </c>
      <c r="M19" s="20">
        <v>0</v>
      </c>
      <c r="N19" s="20">
        <v>0</v>
      </c>
      <c r="O19" s="20">
        <v>0</v>
      </c>
      <c r="P19" s="20">
        <f>P22</f>
        <v>0</v>
      </c>
      <c r="Q19" s="20">
        <v>0</v>
      </c>
      <c r="R19" s="20">
        <v>0</v>
      </c>
      <c r="S19" s="20">
        <f>S22</f>
        <v>0</v>
      </c>
      <c r="T19" s="20">
        <v>0</v>
      </c>
      <c r="U19" s="20">
        <v>0</v>
      </c>
      <c r="V19" s="20">
        <f>V22</f>
        <v>0</v>
      </c>
      <c r="W19" s="20">
        <v>0</v>
      </c>
      <c r="X19" s="20">
        <v>0</v>
      </c>
      <c r="Y19" s="20">
        <f>Y22</f>
        <v>0</v>
      </c>
      <c r="Z19" s="20">
        <v>0</v>
      </c>
      <c r="AA19" s="20">
        <v>0</v>
      </c>
      <c r="AB19" s="20">
        <v>0</v>
      </c>
      <c r="AC19" s="20">
        <v>0</v>
      </c>
      <c r="AD19" s="20">
        <v>0</v>
      </c>
      <c r="AE19" s="20">
        <v>0</v>
      </c>
      <c r="AF19" s="20">
        <v>0</v>
      </c>
      <c r="AG19" s="20">
        <v>0</v>
      </c>
      <c r="AH19" s="20">
        <v>0</v>
      </c>
      <c r="AI19" s="20">
        <v>0</v>
      </c>
      <c r="AJ19" s="20">
        <v>0</v>
      </c>
      <c r="AK19" s="20">
        <v>0</v>
      </c>
      <c r="AL19" s="20">
        <v>0</v>
      </c>
      <c r="AM19" s="20">
        <v>0</v>
      </c>
      <c r="AN19" s="20">
        <v>0</v>
      </c>
      <c r="AO19" s="20">
        <v>0</v>
      </c>
      <c r="AP19" s="20">
        <v>0</v>
      </c>
      <c r="AQ19" s="20">
        <v>0</v>
      </c>
      <c r="AR19" s="183"/>
      <c r="AS19" s="185"/>
    </row>
    <row r="20" spans="1:45" s="22" customFormat="1" ht="34.950000000000003" customHeight="1" x14ac:dyDescent="0.3">
      <c r="A20" s="179"/>
      <c r="B20" s="181"/>
      <c r="C20" s="173"/>
      <c r="D20" s="19" t="s">
        <v>26</v>
      </c>
      <c r="E20" s="20">
        <f t="shared" si="6"/>
        <v>0</v>
      </c>
      <c r="F20" s="20">
        <f t="shared" si="6"/>
        <v>0</v>
      </c>
      <c r="G20" s="20">
        <v>0</v>
      </c>
      <c r="H20" s="20">
        <v>0</v>
      </c>
      <c r="I20" s="20">
        <v>0</v>
      </c>
      <c r="J20" s="20">
        <v>0</v>
      </c>
      <c r="K20" s="20">
        <v>0</v>
      </c>
      <c r="L20" s="20">
        <v>0</v>
      </c>
      <c r="M20" s="20">
        <v>0</v>
      </c>
      <c r="N20" s="20">
        <v>0</v>
      </c>
      <c r="O20" s="20">
        <v>0</v>
      </c>
      <c r="P20" s="20">
        <f>P23</f>
        <v>0</v>
      </c>
      <c r="Q20" s="20">
        <v>0</v>
      </c>
      <c r="R20" s="20">
        <v>0</v>
      </c>
      <c r="S20" s="20">
        <v>0</v>
      </c>
      <c r="T20" s="20">
        <v>0</v>
      </c>
      <c r="U20" s="20">
        <v>0</v>
      </c>
      <c r="V20" s="20">
        <f>V23</f>
        <v>0</v>
      </c>
      <c r="W20" s="20">
        <v>0</v>
      </c>
      <c r="X20" s="20">
        <v>0</v>
      </c>
      <c r="Y20" s="20">
        <f>Y23</f>
        <v>0</v>
      </c>
      <c r="Z20" s="20">
        <v>0</v>
      </c>
      <c r="AA20" s="20">
        <v>0</v>
      </c>
      <c r="AB20" s="20">
        <v>0</v>
      </c>
      <c r="AC20" s="20">
        <v>0</v>
      </c>
      <c r="AD20" s="20">
        <v>0</v>
      </c>
      <c r="AE20" s="20">
        <v>0</v>
      </c>
      <c r="AF20" s="20">
        <v>0</v>
      </c>
      <c r="AG20" s="20">
        <v>0</v>
      </c>
      <c r="AH20" s="20">
        <v>0</v>
      </c>
      <c r="AI20" s="20">
        <v>0</v>
      </c>
      <c r="AJ20" s="20">
        <v>0</v>
      </c>
      <c r="AK20" s="20">
        <v>0</v>
      </c>
      <c r="AL20" s="20">
        <v>0</v>
      </c>
      <c r="AM20" s="20">
        <v>0</v>
      </c>
      <c r="AN20" s="20">
        <v>0</v>
      </c>
      <c r="AO20" s="20">
        <v>0</v>
      </c>
      <c r="AP20" s="20">
        <v>0</v>
      </c>
      <c r="AQ20" s="20">
        <v>0</v>
      </c>
      <c r="AR20" s="183"/>
      <c r="AS20" s="185"/>
    </row>
    <row r="21" spans="1:45" s="22" customFormat="1" ht="15.6" customHeight="1" x14ac:dyDescent="0.3">
      <c r="A21" s="179"/>
      <c r="B21" s="181"/>
      <c r="C21" s="173"/>
      <c r="D21" s="19" t="s">
        <v>27</v>
      </c>
      <c r="E21" s="20">
        <f t="shared" si="6"/>
        <v>0</v>
      </c>
      <c r="F21" s="20">
        <f t="shared" si="6"/>
        <v>0</v>
      </c>
      <c r="G21" s="20">
        <v>0</v>
      </c>
      <c r="H21" s="20">
        <v>0</v>
      </c>
      <c r="I21" s="20">
        <v>0</v>
      </c>
      <c r="J21" s="20">
        <v>0</v>
      </c>
      <c r="K21" s="20">
        <v>0</v>
      </c>
      <c r="L21" s="20">
        <v>0</v>
      </c>
      <c r="M21" s="20">
        <v>0</v>
      </c>
      <c r="N21" s="20">
        <v>0</v>
      </c>
      <c r="O21" s="20">
        <v>0</v>
      </c>
      <c r="P21" s="20">
        <v>0</v>
      </c>
      <c r="Q21" s="20">
        <v>0</v>
      </c>
      <c r="R21" s="20">
        <v>0</v>
      </c>
      <c r="S21" s="20">
        <v>0</v>
      </c>
      <c r="T21" s="20">
        <v>0</v>
      </c>
      <c r="U21" s="20">
        <v>0</v>
      </c>
      <c r="V21" s="20">
        <v>0</v>
      </c>
      <c r="W21" s="20">
        <v>0</v>
      </c>
      <c r="X21" s="20">
        <v>0</v>
      </c>
      <c r="Y21" s="20">
        <v>0</v>
      </c>
      <c r="Z21" s="20">
        <v>0</v>
      </c>
      <c r="AA21" s="20">
        <v>0</v>
      </c>
      <c r="AB21" s="20">
        <v>0</v>
      </c>
      <c r="AC21" s="20">
        <v>0</v>
      </c>
      <c r="AD21" s="20">
        <v>0</v>
      </c>
      <c r="AE21" s="20">
        <v>0</v>
      </c>
      <c r="AF21" s="20">
        <v>0</v>
      </c>
      <c r="AG21" s="20">
        <v>0</v>
      </c>
      <c r="AH21" s="20">
        <v>0</v>
      </c>
      <c r="AI21" s="20">
        <v>0</v>
      </c>
      <c r="AJ21" s="20">
        <v>0</v>
      </c>
      <c r="AK21" s="20">
        <v>0</v>
      </c>
      <c r="AL21" s="20">
        <v>0</v>
      </c>
      <c r="AM21" s="20">
        <v>0</v>
      </c>
      <c r="AN21" s="20">
        <v>0</v>
      </c>
      <c r="AO21" s="20">
        <v>0</v>
      </c>
      <c r="AP21" s="20">
        <v>0</v>
      </c>
      <c r="AQ21" s="20">
        <v>0</v>
      </c>
      <c r="AR21" s="183"/>
      <c r="AS21" s="185"/>
    </row>
    <row r="22" spans="1:45" s="22" customFormat="1" ht="64.95" customHeight="1" x14ac:dyDescent="0.3">
      <c r="A22" s="179"/>
      <c r="B22" s="181"/>
      <c r="C22" s="173"/>
      <c r="D22" s="19" t="s">
        <v>39</v>
      </c>
      <c r="E22" s="20">
        <f t="shared" si="6"/>
        <v>0</v>
      </c>
      <c r="F22" s="20">
        <f t="shared" si="6"/>
        <v>0</v>
      </c>
      <c r="G22" s="20">
        <v>0</v>
      </c>
      <c r="H22" s="20">
        <v>0</v>
      </c>
      <c r="I22" s="20">
        <v>0</v>
      </c>
      <c r="J22" s="20">
        <v>0</v>
      </c>
      <c r="K22" s="20">
        <v>0</v>
      </c>
      <c r="L22" s="20">
        <v>0</v>
      </c>
      <c r="M22" s="20">
        <v>0</v>
      </c>
      <c r="N22" s="20">
        <v>0</v>
      </c>
      <c r="O22" s="20">
        <v>0</v>
      </c>
      <c r="P22" s="20">
        <v>0</v>
      </c>
      <c r="Q22" s="20">
        <v>0</v>
      </c>
      <c r="R22" s="20">
        <v>0</v>
      </c>
      <c r="S22" s="20">
        <v>0</v>
      </c>
      <c r="T22" s="20">
        <v>0</v>
      </c>
      <c r="U22" s="20">
        <v>0</v>
      </c>
      <c r="V22" s="20">
        <v>0</v>
      </c>
      <c r="W22" s="20">
        <v>0</v>
      </c>
      <c r="X22" s="20">
        <v>0</v>
      </c>
      <c r="Y22" s="20">
        <v>0</v>
      </c>
      <c r="Z22" s="20">
        <v>0</v>
      </c>
      <c r="AA22" s="20">
        <v>0</v>
      </c>
      <c r="AB22" s="20">
        <v>0</v>
      </c>
      <c r="AC22" s="20">
        <v>0</v>
      </c>
      <c r="AD22" s="20">
        <v>0</v>
      </c>
      <c r="AE22" s="20">
        <v>0</v>
      </c>
      <c r="AF22" s="20">
        <v>0</v>
      </c>
      <c r="AG22" s="20">
        <v>0</v>
      </c>
      <c r="AH22" s="20">
        <v>0</v>
      </c>
      <c r="AI22" s="20">
        <v>0</v>
      </c>
      <c r="AJ22" s="20">
        <v>0</v>
      </c>
      <c r="AK22" s="20">
        <v>0</v>
      </c>
      <c r="AL22" s="20">
        <v>0</v>
      </c>
      <c r="AM22" s="20">
        <v>0</v>
      </c>
      <c r="AN22" s="20">
        <v>0</v>
      </c>
      <c r="AO22" s="20">
        <v>0</v>
      </c>
      <c r="AP22" s="20">
        <v>0</v>
      </c>
      <c r="AQ22" s="20">
        <v>0</v>
      </c>
      <c r="AR22" s="183"/>
      <c r="AS22" s="185"/>
    </row>
    <row r="23" spans="1:45" s="26" customFormat="1" ht="13.95" customHeight="1" x14ac:dyDescent="0.25">
      <c r="A23" s="173">
        <v>3</v>
      </c>
      <c r="B23" s="180" t="s">
        <v>28</v>
      </c>
      <c r="C23" s="214" t="s">
        <v>23</v>
      </c>
      <c r="D23" s="24" t="s">
        <v>24</v>
      </c>
      <c r="E23" s="25">
        <v>0</v>
      </c>
      <c r="F23" s="25">
        <v>0</v>
      </c>
      <c r="G23" s="25">
        <v>0</v>
      </c>
      <c r="H23" s="25">
        <v>0</v>
      </c>
      <c r="I23" s="25">
        <v>0</v>
      </c>
      <c r="J23" s="25">
        <v>0</v>
      </c>
      <c r="K23" s="25">
        <v>0</v>
      </c>
      <c r="L23" s="25">
        <v>0</v>
      </c>
      <c r="M23" s="25">
        <v>0</v>
      </c>
      <c r="N23" s="25">
        <v>0</v>
      </c>
      <c r="O23" s="25">
        <v>0</v>
      </c>
      <c r="P23" s="25">
        <v>0</v>
      </c>
      <c r="Q23" s="25">
        <v>0</v>
      </c>
      <c r="R23" s="25">
        <v>0</v>
      </c>
      <c r="S23" s="25">
        <v>0</v>
      </c>
      <c r="T23" s="25">
        <v>0</v>
      </c>
      <c r="U23" s="25">
        <v>0</v>
      </c>
      <c r="V23" s="25">
        <v>0</v>
      </c>
      <c r="W23" s="25">
        <v>0</v>
      </c>
      <c r="X23" s="25">
        <v>0</v>
      </c>
      <c r="Y23" s="25">
        <v>0</v>
      </c>
      <c r="Z23" s="25">
        <v>0</v>
      </c>
      <c r="AA23" s="25">
        <v>0</v>
      </c>
      <c r="AB23" s="25">
        <v>0</v>
      </c>
      <c r="AC23" s="25">
        <v>0</v>
      </c>
      <c r="AD23" s="25">
        <v>0</v>
      </c>
      <c r="AE23" s="25">
        <v>0</v>
      </c>
      <c r="AF23" s="25">
        <v>0</v>
      </c>
      <c r="AG23" s="25">
        <v>0</v>
      </c>
      <c r="AH23" s="25">
        <v>0</v>
      </c>
      <c r="AI23" s="25">
        <v>0</v>
      </c>
      <c r="AJ23" s="25">
        <v>0</v>
      </c>
      <c r="AK23" s="25">
        <v>0</v>
      </c>
      <c r="AL23" s="25">
        <v>0</v>
      </c>
      <c r="AM23" s="25">
        <v>0</v>
      </c>
      <c r="AN23" s="25">
        <v>0</v>
      </c>
      <c r="AO23" s="25">
        <v>0</v>
      </c>
      <c r="AP23" s="25">
        <v>0</v>
      </c>
      <c r="AQ23" s="25">
        <v>0</v>
      </c>
      <c r="AR23" s="24"/>
      <c r="AS23" s="24"/>
    </row>
    <row r="24" spans="1:45" s="22" customFormat="1" ht="15" customHeight="1" x14ac:dyDescent="0.3">
      <c r="A24" s="173"/>
      <c r="B24" s="181"/>
      <c r="C24" s="215"/>
      <c r="D24" s="19" t="s">
        <v>25</v>
      </c>
      <c r="E24" s="20">
        <f t="shared" ref="E24:F32" si="7">H24+K24+N24+Q24+T24+W24+Z24+AC24+AF24+AI24+AL24+AO24</f>
        <v>0</v>
      </c>
      <c r="F24" s="20">
        <f t="shared" si="7"/>
        <v>0</v>
      </c>
      <c r="G24" s="20">
        <v>0</v>
      </c>
      <c r="H24" s="20">
        <v>0</v>
      </c>
      <c r="I24" s="20">
        <v>0</v>
      </c>
      <c r="J24" s="20">
        <v>0</v>
      </c>
      <c r="K24" s="20">
        <v>0</v>
      </c>
      <c r="L24" s="20">
        <v>0</v>
      </c>
      <c r="M24" s="20">
        <v>0</v>
      </c>
      <c r="N24" s="20">
        <v>0</v>
      </c>
      <c r="O24" s="20">
        <v>0</v>
      </c>
      <c r="P24" s="20">
        <f>P27</f>
        <v>0</v>
      </c>
      <c r="Q24" s="20">
        <v>0</v>
      </c>
      <c r="R24" s="20">
        <v>0</v>
      </c>
      <c r="S24" s="20">
        <f>S27</f>
        <v>0</v>
      </c>
      <c r="T24" s="20">
        <v>0</v>
      </c>
      <c r="U24" s="20">
        <v>0</v>
      </c>
      <c r="V24" s="20">
        <f>V27</f>
        <v>0</v>
      </c>
      <c r="W24" s="20">
        <v>0</v>
      </c>
      <c r="X24" s="20">
        <v>0</v>
      </c>
      <c r="Y24" s="20">
        <f>Y27</f>
        <v>0</v>
      </c>
      <c r="Z24" s="20">
        <v>0</v>
      </c>
      <c r="AA24" s="20">
        <v>0</v>
      </c>
      <c r="AB24" s="20">
        <v>0</v>
      </c>
      <c r="AC24" s="20">
        <v>0</v>
      </c>
      <c r="AD24" s="20">
        <v>0</v>
      </c>
      <c r="AE24" s="20">
        <v>0</v>
      </c>
      <c r="AF24" s="20">
        <v>0</v>
      </c>
      <c r="AG24" s="20">
        <v>0</v>
      </c>
      <c r="AH24" s="20">
        <v>0</v>
      </c>
      <c r="AI24" s="20">
        <v>0</v>
      </c>
      <c r="AJ24" s="20">
        <v>0</v>
      </c>
      <c r="AK24" s="20">
        <v>0</v>
      </c>
      <c r="AL24" s="20">
        <v>0</v>
      </c>
      <c r="AM24" s="20">
        <v>0</v>
      </c>
      <c r="AN24" s="20">
        <v>0</v>
      </c>
      <c r="AO24" s="20">
        <f>AO27</f>
        <v>0</v>
      </c>
      <c r="AP24" s="20">
        <v>0</v>
      </c>
      <c r="AQ24" s="20">
        <v>0</v>
      </c>
      <c r="AR24" s="21"/>
      <c r="AS24" s="66"/>
    </row>
    <row r="25" spans="1:45" s="22" customFormat="1" ht="34.200000000000003" customHeight="1" x14ac:dyDescent="0.3">
      <c r="A25" s="173"/>
      <c r="B25" s="181"/>
      <c r="C25" s="215"/>
      <c r="D25" s="19" t="s">
        <v>26</v>
      </c>
      <c r="E25" s="20">
        <f t="shared" si="7"/>
        <v>0</v>
      </c>
      <c r="F25" s="20">
        <f t="shared" si="7"/>
        <v>0</v>
      </c>
      <c r="G25" s="20">
        <v>0</v>
      </c>
      <c r="H25" s="20">
        <v>0</v>
      </c>
      <c r="I25" s="20">
        <v>0</v>
      </c>
      <c r="J25" s="20">
        <v>0</v>
      </c>
      <c r="K25" s="20">
        <v>0</v>
      </c>
      <c r="L25" s="20">
        <v>0</v>
      </c>
      <c r="M25" s="20">
        <v>0</v>
      </c>
      <c r="N25" s="20">
        <v>0</v>
      </c>
      <c r="O25" s="20">
        <v>0</v>
      </c>
      <c r="P25" s="20">
        <v>0</v>
      </c>
      <c r="Q25" s="20">
        <v>0</v>
      </c>
      <c r="R25" s="20">
        <v>0</v>
      </c>
      <c r="S25" s="20">
        <v>0</v>
      </c>
      <c r="T25" s="20">
        <v>0</v>
      </c>
      <c r="U25" s="20">
        <v>0</v>
      </c>
      <c r="V25" s="20">
        <v>0</v>
      </c>
      <c r="W25" s="20">
        <v>0</v>
      </c>
      <c r="X25" s="20">
        <v>0</v>
      </c>
      <c r="Y25" s="20">
        <v>0</v>
      </c>
      <c r="Z25" s="20">
        <v>0</v>
      </c>
      <c r="AA25" s="20">
        <v>0</v>
      </c>
      <c r="AB25" s="20">
        <v>0</v>
      </c>
      <c r="AC25" s="20">
        <v>0</v>
      </c>
      <c r="AD25" s="20">
        <v>0</v>
      </c>
      <c r="AE25" s="20">
        <v>0</v>
      </c>
      <c r="AF25" s="20">
        <v>0</v>
      </c>
      <c r="AG25" s="20">
        <v>0</v>
      </c>
      <c r="AH25" s="20">
        <v>0</v>
      </c>
      <c r="AI25" s="20">
        <v>0</v>
      </c>
      <c r="AJ25" s="20">
        <v>0</v>
      </c>
      <c r="AK25" s="20">
        <v>0</v>
      </c>
      <c r="AL25" s="20">
        <v>0</v>
      </c>
      <c r="AM25" s="20">
        <v>0</v>
      </c>
      <c r="AN25" s="20">
        <v>0</v>
      </c>
      <c r="AO25" s="20">
        <v>0</v>
      </c>
      <c r="AP25" s="20">
        <v>0</v>
      </c>
      <c r="AQ25" s="20">
        <v>0</v>
      </c>
      <c r="AR25" s="21"/>
      <c r="AS25" s="66"/>
    </row>
    <row r="26" spans="1:45" s="22" customFormat="1" ht="18.600000000000001" customHeight="1" x14ac:dyDescent="0.3">
      <c r="A26" s="173"/>
      <c r="B26" s="181"/>
      <c r="C26" s="215"/>
      <c r="D26" s="19" t="s">
        <v>27</v>
      </c>
      <c r="E26" s="20">
        <f t="shared" si="7"/>
        <v>0</v>
      </c>
      <c r="F26" s="20">
        <f t="shared" si="7"/>
        <v>0</v>
      </c>
      <c r="G26" s="20">
        <v>0</v>
      </c>
      <c r="H26" s="20">
        <v>0</v>
      </c>
      <c r="I26" s="20">
        <v>0</v>
      </c>
      <c r="J26" s="20">
        <v>0</v>
      </c>
      <c r="K26" s="20">
        <v>0</v>
      </c>
      <c r="L26" s="20">
        <v>0</v>
      </c>
      <c r="M26" s="20">
        <v>0</v>
      </c>
      <c r="N26" s="20">
        <v>0</v>
      </c>
      <c r="O26" s="20">
        <v>0</v>
      </c>
      <c r="P26" s="20">
        <v>0</v>
      </c>
      <c r="Q26" s="20">
        <v>0</v>
      </c>
      <c r="R26" s="20">
        <v>0</v>
      </c>
      <c r="S26" s="20">
        <v>0</v>
      </c>
      <c r="T26" s="20">
        <v>0</v>
      </c>
      <c r="U26" s="20">
        <v>0</v>
      </c>
      <c r="V26" s="20">
        <v>0</v>
      </c>
      <c r="W26" s="20">
        <v>0</v>
      </c>
      <c r="X26" s="20">
        <v>0</v>
      </c>
      <c r="Y26" s="20">
        <v>0</v>
      </c>
      <c r="Z26" s="20">
        <v>0</v>
      </c>
      <c r="AA26" s="20">
        <v>0</v>
      </c>
      <c r="AB26" s="20">
        <v>0</v>
      </c>
      <c r="AC26" s="20">
        <v>0</v>
      </c>
      <c r="AD26" s="20">
        <v>0</v>
      </c>
      <c r="AE26" s="20">
        <v>0</v>
      </c>
      <c r="AF26" s="20">
        <v>0</v>
      </c>
      <c r="AG26" s="20">
        <v>0</v>
      </c>
      <c r="AH26" s="20">
        <v>0</v>
      </c>
      <c r="AI26" s="20">
        <v>0</v>
      </c>
      <c r="AJ26" s="20">
        <v>0</v>
      </c>
      <c r="AK26" s="20">
        <v>0</v>
      </c>
      <c r="AL26" s="20">
        <v>0</v>
      </c>
      <c r="AM26" s="20">
        <v>0</v>
      </c>
      <c r="AN26" s="20">
        <v>0</v>
      </c>
      <c r="AO26" s="20">
        <v>0</v>
      </c>
      <c r="AP26" s="20">
        <v>0</v>
      </c>
      <c r="AQ26" s="20">
        <v>0</v>
      </c>
      <c r="AR26" s="21"/>
      <c r="AS26" s="66"/>
    </row>
    <row r="27" spans="1:45" s="22" customFormat="1" ht="66" customHeight="1" x14ac:dyDescent="0.3">
      <c r="A27" s="173"/>
      <c r="B27" s="181"/>
      <c r="C27" s="216"/>
      <c r="D27" s="19" t="s">
        <v>39</v>
      </c>
      <c r="E27" s="20">
        <f t="shared" si="7"/>
        <v>0</v>
      </c>
      <c r="F27" s="20">
        <f t="shared" si="7"/>
        <v>0</v>
      </c>
      <c r="G27" s="20">
        <v>0</v>
      </c>
      <c r="H27" s="20">
        <v>0</v>
      </c>
      <c r="I27" s="20">
        <v>0</v>
      </c>
      <c r="J27" s="20">
        <v>0</v>
      </c>
      <c r="K27" s="20">
        <v>0</v>
      </c>
      <c r="L27" s="20">
        <v>0</v>
      </c>
      <c r="M27" s="20">
        <v>0</v>
      </c>
      <c r="N27" s="20">
        <v>0</v>
      </c>
      <c r="O27" s="20">
        <v>0</v>
      </c>
      <c r="P27" s="20">
        <v>0</v>
      </c>
      <c r="Q27" s="20">
        <v>0</v>
      </c>
      <c r="R27" s="20">
        <v>0</v>
      </c>
      <c r="S27" s="20">
        <v>0</v>
      </c>
      <c r="T27" s="20">
        <v>0</v>
      </c>
      <c r="U27" s="20">
        <v>0</v>
      </c>
      <c r="V27" s="20">
        <v>0</v>
      </c>
      <c r="W27" s="20">
        <v>0</v>
      </c>
      <c r="X27" s="20">
        <v>0</v>
      </c>
      <c r="Y27" s="20">
        <v>0</v>
      </c>
      <c r="Z27" s="20">
        <v>0</v>
      </c>
      <c r="AA27" s="20">
        <v>0</v>
      </c>
      <c r="AB27" s="20">
        <v>0</v>
      </c>
      <c r="AC27" s="20">
        <v>0</v>
      </c>
      <c r="AD27" s="20">
        <v>0</v>
      </c>
      <c r="AE27" s="20">
        <v>0</v>
      </c>
      <c r="AF27" s="20">
        <v>0</v>
      </c>
      <c r="AG27" s="20">
        <v>0</v>
      </c>
      <c r="AH27" s="20">
        <v>0</v>
      </c>
      <c r="AI27" s="20">
        <v>0</v>
      </c>
      <c r="AJ27" s="20">
        <v>0</v>
      </c>
      <c r="AK27" s="20">
        <v>0</v>
      </c>
      <c r="AL27" s="20">
        <v>0</v>
      </c>
      <c r="AM27" s="20">
        <v>0</v>
      </c>
      <c r="AN27" s="20">
        <v>0</v>
      </c>
      <c r="AO27" s="20">
        <v>0</v>
      </c>
      <c r="AP27" s="20">
        <v>0</v>
      </c>
      <c r="AQ27" s="20">
        <v>0</v>
      </c>
      <c r="AR27" s="21"/>
      <c r="AS27" s="66"/>
    </row>
    <row r="28" spans="1:45" s="26" customFormat="1" ht="12.6" customHeight="1" x14ac:dyDescent="0.25">
      <c r="A28" s="199" t="s">
        <v>40</v>
      </c>
      <c r="B28" s="199"/>
      <c r="C28" s="199"/>
      <c r="D28" s="27" t="s">
        <v>29</v>
      </c>
      <c r="E28" s="25">
        <f t="shared" si="7"/>
        <v>2943.3</v>
      </c>
      <c r="F28" s="25">
        <f t="shared" si="7"/>
        <v>0</v>
      </c>
      <c r="G28" s="25">
        <v>0</v>
      </c>
      <c r="H28" s="25">
        <v>0</v>
      </c>
      <c r="I28" s="25">
        <v>0</v>
      </c>
      <c r="J28" s="25">
        <v>0</v>
      </c>
      <c r="K28" s="25">
        <v>0</v>
      </c>
      <c r="L28" s="25">
        <v>0</v>
      </c>
      <c r="M28" s="25">
        <v>0</v>
      </c>
      <c r="N28" s="25">
        <f t="shared" ref="N28:O28" si="8">N30+N31</f>
        <v>0</v>
      </c>
      <c r="O28" s="25">
        <f t="shared" si="8"/>
        <v>0</v>
      </c>
      <c r="P28" s="25">
        <v>0</v>
      </c>
      <c r="Q28" s="25">
        <f t="shared" ref="Q28:V28" si="9">Q30+Q31</f>
        <v>0</v>
      </c>
      <c r="R28" s="25">
        <f t="shared" si="9"/>
        <v>0</v>
      </c>
      <c r="S28" s="25">
        <f t="shared" si="9"/>
        <v>0</v>
      </c>
      <c r="T28" s="25">
        <f t="shared" si="9"/>
        <v>0</v>
      </c>
      <c r="U28" s="25">
        <f t="shared" si="9"/>
        <v>0</v>
      </c>
      <c r="V28" s="25">
        <f t="shared" si="9"/>
        <v>0</v>
      </c>
      <c r="W28" s="25">
        <f>W30+W31</f>
        <v>0</v>
      </c>
      <c r="X28" s="25">
        <f>X30+X31</f>
        <v>0</v>
      </c>
      <c r="Y28" s="25">
        <v>0</v>
      </c>
      <c r="Z28" s="25">
        <f>Z30+Z31</f>
        <v>0</v>
      </c>
      <c r="AA28" s="25">
        <f>AA30+AA31</f>
        <v>0</v>
      </c>
      <c r="AB28" s="25">
        <v>0</v>
      </c>
      <c r="AC28" s="25">
        <f>AC30+AC31</f>
        <v>0</v>
      </c>
      <c r="AD28" s="25">
        <f>AD30+AD31</f>
        <v>0</v>
      </c>
      <c r="AE28" s="25">
        <v>0</v>
      </c>
      <c r="AF28" s="25">
        <f>AF30+AF31</f>
        <v>0</v>
      </c>
      <c r="AG28" s="25">
        <f>AG30+AG31</f>
        <v>0</v>
      </c>
      <c r="AH28" s="25">
        <v>0</v>
      </c>
      <c r="AI28" s="25">
        <f>AI30+AI31</f>
        <v>0</v>
      </c>
      <c r="AJ28" s="25">
        <f>AJ30+AJ31</f>
        <v>0</v>
      </c>
      <c r="AK28" s="25">
        <v>0</v>
      </c>
      <c r="AL28" s="25">
        <f>AL30+AL31</f>
        <v>2943.3</v>
      </c>
      <c r="AM28" s="25">
        <f>AM31</f>
        <v>0</v>
      </c>
      <c r="AN28" s="25">
        <v>0</v>
      </c>
      <c r="AO28" s="25">
        <f>AO30+AO31</f>
        <v>0</v>
      </c>
      <c r="AP28" s="25">
        <v>0</v>
      </c>
      <c r="AQ28" s="28">
        <v>0</v>
      </c>
      <c r="AR28" s="24"/>
      <c r="AS28" s="24"/>
    </row>
    <row r="29" spans="1:45" s="18" customFormat="1" ht="14.4" customHeight="1" x14ac:dyDescent="0.3">
      <c r="A29" s="199"/>
      <c r="B29" s="199"/>
      <c r="C29" s="199"/>
      <c r="D29" s="27" t="s">
        <v>25</v>
      </c>
      <c r="E29" s="17">
        <f t="shared" si="7"/>
        <v>0</v>
      </c>
      <c r="F29" s="17">
        <f t="shared" si="7"/>
        <v>0</v>
      </c>
      <c r="G29" s="17">
        <v>0</v>
      </c>
      <c r="H29" s="17">
        <v>0</v>
      </c>
      <c r="I29" s="17">
        <v>0</v>
      </c>
      <c r="J29" s="17">
        <v>0</v>
      </c>
      <c r="K29" s="17">
        <v>0</v>
      </c>
      <c r="L29" s="17">
        <v>0</v>
      </c>
      <c r="M29" s="17">
        <v>0</v>
      </c>
      <c r="N29" s="17">
        <v>0</v>
      </c>
      <c r="O29" s="17">
        <v>0</v>
      </c>
      <c r="P29" s="17">
        <f>P32</f>
        <v>0</v>
      </c>
      <c r="Q29" s="17">
        <v>0</v>
      </c>
      <c r="R29" s="17">
        <v>0</v>
      </c>
      <c r="S29" s="17">
        <f>S32</f>
        <v>0</v>
      </c>
      <c r="T29" s="17">
        <v>0</v>
      </c>
      <c r="U29" s="17">
        <v>0</v>
      </c>
      <c r="V29" s="17">
        <f>V32</f>
        <v>0</v>
      </c>
      <c r="W29" s="17">
        <v>0</v>
      </c>
      <c r="X29" s="17">
        <v>0</v>
      </c>
      <c r="Y29" s="17">
        <f>Y32</f>
        <v>0</v>
      </c>
      <c r="Z29" s="17">
        <v>0</v>
      </c>
      <c r="AA29" s="17">
        <v>0</v>
      </c>
      <c r="AB29" s="17">
        <v>0</v>
      </c>
      <c r="AC29" s="17">
        <v>0</v>
      </c>
      <c r="AD29" s="17">
        <v>0</v>
      </c>
      <c r="AE29" s="17">
        <v>0</v>
      </c>
      <c r="AF29" s="17">
        <v>0</v>
      </c>
      <c r="AG29" s="17">
        <v>0</v>
      </c>
      <c r="AH29" s="17">
        <v>0</v>
      </c>
      <c r="AI29" s="17">
        <v>0</v>
      </c>
      <c r="AJ29" s="17">
        <v>0</v>
      </c>
      <c r="AK29" s="17">
        <v>0</v>
      </c>
      <c r="AL29" s="17">
        <v>0</v>
      </c>
      <c r="AM29" s="17">
        <v>0</v>
      </c>
      <c r="AN29" s="17">
        <v>0</v>
      </c>
      <c r="AO29" s="17">
        <f>AO32</f>
        <v>0</v>
      </c>
      <c r="AP29" s="17">
        <v>0</v>
      </c>
      <c r="AQ29" s="17">
        <v>0</v>
      </c>
      <c r="AR29" s="29"/>
      <c r="AS29" s="24"/>
    </row>
    <row r="30" spans="1:45" s="26" customFormat="1" ht="36" customHeight="1" x14ac:dyDescent="0.25">
      <c r="A30" s="199"/>
      <c r="B30" s="199"/>
      <c r="C30" s="199"/>
      <c r="D30" s="27" t="s">
        <v>26</v>
      </c>
      <c r="E30" s="17">
        <f t="shared" si="7"/>
        <v>0</v>
      </c>
      <c r="F30" s="17">
        <f t="shared" si="7"/>
        <v>0</v>
      </c>
      <c r="G30" s="17">
        <v>0</v>
      </c>
      <c r="H30" s="17">
        <v>0</v>
      </c>
      <c r="I30" s="17">
        <v>0</v>
      </c>
      <c r="J30" s="17">
        <v>0</v>
      </c>
      <c r="K30" s="17">
        <v>0</v>
      </c>
      <c r="L30" s="17">
        <v>0</v>
      </c>
      <c r="M30" s="17">
        <v>0</v>
      </c>
      <c r="N30" s="17">
        <v>0</v>
      </c>
      <c r="O30" s="17">
        <v>0</v>
      </c>
      <c r="P30" s="17">
        <v>0</v>
      </c>
      <c r="Q30" s="17">
        <v>0</v>
      </c>
      <c r="R30" s="17">
        <v>0</v>
      </c>
      <c r="S30" s="17">
        <v>0</v>
      </c>
      <c r="T30" s="17">
        <v>0</v>
      </c>
      <c r="U30" s="17">
        <v>0</v>
      </c>
      <c r="V30" s="17">
        <v>0</v>
      </c>
      <c r="W30" s="17">
        <v>0</v>
      </c>
      <c r="X30" s="17">
        <v>0</v>
      </c>
      <c r="Y30" s="17">
        <v>0</v>
      </c>
      <c r="Z30" s="17">
        <v>0</v>
      </c>
      <c r="AA30" s="17">
        <v>0</v>
      </c>
      <c r="AB30" s="17">
        <v>0</v>
      </c>
      <c r="AC30" s="17">
        <v>0</v>
      </c>
      <c r="AD30" s="17">
        <v>0</v>
      </c>
      <c r="AE30" s="17">
        <v>0</v>
      </c>
      <c r="AF30" s="17">
        <v>0</v>
      </c>
      <c r="AG30" s="17">
        <v>0</v>
      </c>
      <c r="AH30" s="17">
        <v>0</v>
      </c>
      <c r="AI30" s="17">
        <v>0</v>
      </c>
      <c r="AJ30" s="17">
        <v>0</v>
      </c>
      <c r="AK30" s="17">
        <v>0</v>
      </c>
      <c r="AL30" s="17">
        <v>0</v>
      </c>
      <c r="AM30" s="17">
        <v>0</v>
      </c>
      <c r="AN30" s="17">
        <v>0</v>
      </c>
      <c r="AO30" s="17">
        <v>0</v>
      </c>
      <c r="AP30" s="17">
        <v>0</v>
      </c>
      <c r="AQ30" s="17">
        <v>0</v>
      </c>
      <c r="AR30" s="24"/>
      <c r="AS30" s="24"/>
    </row>
    <row r="31" spans="1:45" s="26" customFormat="1" ht="12" customHeight="1" x14ac:dyDescent="0.25">
      <c r="A31" s="199"/>
      <c r="B31" s="199"/>
      <c r="C31" s="199"/>
      <c r="D31" s="27" t="s">
        <v>27</v>
      </c>
      <c r="E31" s="17">
        <f t="shared" si="7"/>
        <v>2943.3</v>
      </c>
      <c r="F31" s="17">
        <f t="shared" si="7"/>
        <v>0</v>
      </c>
      <c r="G31" s="17">
        <v>0</v>
      </c>
      <c r="H31" s="17">
        <v>0</v>
      </c>
      <c r="I31" s="17">
        <v>0</v>
      </c>
      <c r="J31" s="17">
        <v>0</v>
      </c>
      <c r="K31" s="17">
        <v>0</v>
      </c>
      <c r="L31" s="17">
        <v>0</v>
      </c>
      <c r="M31" s="17">
        <v>0</v>
      </c>
      <c r="N31" s="17">
        <v>0</v>
      </c>
      <c r="O31" s="17">
        <v>0</v>
      </c>
      <c r="P31" s="17">
        <v>0</v>
      </c>
      <c r="Q31" s="17">
        <v>0</v>
      </c>
      <c r="R31" s="17">
        <v>0</v>
      </c>
      <c r="S31" s="17">
        <v>0</v>
      </c>
      <c r="T31" s="17">
        <v>0</v>
      </c>
      <c r="U31" s="17">
        <v>0</v>
      </c>
      <c r="V31" s="17">
        <v>0</v>
      </c>
      <c r="W31" s="17">
        <f>W16</f>
        <v>0</v>
      </c>
      <c r="X31" s="17">
        <v>0</v>
      </c>
      <c r="Y31" s="17">
        <v>0</v>
      </c>
      <c r="Z31" s="17">
        <v>0</v>
      </c>
      <c r="AA31" s="17">
        <v>0</v>
      </c>
      <c r="AB31" s="17">
        <v>0</v>
      </c>
      <c r="AC31" s="17">
        <f>AC21</f>
        <v>0</v>
      </c>
      <c r="AD31" s="17">
        <v>0</v>
      </c>
      <c r="AE31" s="17">
        <v>0</v>
      </c>
      <c r="AF31" s="17">
        <f>AF21</f>
        <v>0</v>
      </c>
      <c r="AG31" s="17">
        <v>0</v>
      </c>
      <c r="AH31" s="17">
        <v>0</v>
      </c>
      <c r="AI31" s="17">
        <v>0</v>
      </c>
      <c r="AJ31" s="17">
        <v>0</v>
      </c>
      <c r="AK31" s="17">
        <v>0</v>
      </c>
      <c r="AL31" s="17">
        <f>AL21+AL16</f>
        <v>2943.3</v>
      </c>
      <c r="AM31" s="17">
        <v>0</v>
      </c>
      <c r="AN31" s="17">
        <v>0</v>
      </c>
      <c r="AO31" s="17">
        <v>0</v>
      </c>
      <c r="AP31" s="17">
        <v>0</v>
      </c>
      <c r="AQ31" s="17">
        <v>0</v>
      </c>
      <c r="AR31" s="30"/>
      <c r="AS31" s="30"/>
    </row>
    <row r="32" spans="1:45" s="26" customFormat="1" ht="37.5" hidden="1" customHeight="1" x14ac:dyDescent="0.25">
      <c r="A32" s="199"/>
      <c r="B32" s="199"/>
      <c r="C32" s="199"/>
      <c r="D32" s="48"/>
      <c r="E32" s="17">
        <f t="shared" si="7"/>
        <v>0</v>
      </c>
      <c r="F32" s="17">
        <f t="shared" si="7"/>
        <v>0</v>
      </c>
      <c r="G32" s="17">
        <v>0</v>
      </c>
      <c r="H32" s="17">
        <v>0</v>
      </c>
      <c r="I32" s="17">
        <v>0</v>
      </c>
      <c r="J32" s="17">
        <v>0</v>
      </c>
      <c r="K32" s="17">
        <v>0</v>
      </c>
      <c r="L32" s="17">
        <v>0</v>
      </c>
      <c r="M32" s="17">
        <v>0</v>
      </c>
      <c r="N32" s="17">
        <v>0</v>
      </c>
      <c r="O32" s="17">
        <v>0</v>
      </c>
      <c r="P32" s="17">
        <v>0</v>
      </c>
      <c r="Q32" s="17">
        <v>0</v>
      </c>
      <c r="R32" s="17">
        <v>0</v>
      </c>
      <c r="S32" s="17">
        <v>0</v>
      </c>
      <c r="T32" s="17">
        <v>0</v>
      </c>
      <c r="U32" s="17">
        <v>0</v>
      </c>
      <c r="V32" s="17">
        <v>0</v>
      </c>
      <c r="W32" s="17">
        <v>0</v>
      </c>
      <c r="X32" s="17">
        <v>0</v>
      </c>
      <c r="Y32" s="17">
        <v>0</v>
      </c>
      <c r="Z32" s="17">
        <v>0</v>
      </c>
      <c r="AA32" s="17">
        <v>0</v>
      </c>
      <c r="AB32" s="17">
        <v>0</v>
      </c>
      <c r="AC32" s="17">
        <v>0</v>
      </c>
      <c r="AD32" s="17">
        <v>0</v>
      </c>
      <c r="AE32" s="17">
        <v>0</v>
      </c>
      <c r="AF32" s="17">
        <v>0</v>
      </c>
      <c r="AG32" s="17">
        <v>0</v>
      </c>
      <c r="AH32" s="17">
        <v>0</v>
      </c>
      <c r="AI32" s="17">
        <v>0</v>
      </c>
      <c r="AJ32" s="17">
        <v>0</v>
      </c>
      <c r="AK32" s="17">
        <v>0</v>
      </c>
      <c r="AL32" s="17">
        <v>0</v>
      </c>
      <c r="AM32" s="17">
        <v>0</v>
      </c>
      <c r="AN32" s="17">
        <v>0</v>
      </c>
      <c r="AO32" s="17">
        <v>0</v>
      </c>
      <c r="AP32" s="17">
        <v>0</v>
      </c>
      <c r="AQ32" s="17">
        <v>0</v>
      </c>
      <c r="AR32" s="32"/>
      <c r="AS32" s="33"/>
    </row>
    <row r="33" spans="1:45" s="26" customFormat="1" ht="23.25" hidden="1" customHeight="1" x14ac:dyDescent="0.25">
      <c r="A33" s="199"/>
      <c r="B33" s="199"/>
      <c r="C33" s="199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1"/>
      <c r="AM33" s="31"/>
      <c r="AN33" s="31"/>
      <c r="AO33" s="31"/>
      <c r="AP33" s="31"/>
      <c r="AQ33" s="31"/>
      <c r="AR33" s="32"/>
      <c r="AS33" s="33"/>
    </row>
    <row r="34" spans="1:45" s="26" customFormat="1" ht="14.25" hidden="1" customHeight="1" x14ac:dyDescent="0.25">
      <c r="A34" s="199"/>
      <c r="B34" s="199"/>
      <c r="C34" s="199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1"/>
      <c r="AR34" s="32"/>
      <c r="AS34" s="33"/>
    </row>
    <row r="35" spans="1:45" s="26" customFormat="1" ht="12" hidden="1" customHeight="1" x14ac:dyDescent="0.25">
      <c r="A35" s="199"/>
      <c r="B35" s="199"/>
      <c r="C35" s="199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31"/>
      <c r="AN35" s="31"/>
      <c r="AO35" s="31"/>
      <c r="AP35" s="31"/>
      <c r="AQ35" s="31"/>
      <c r="AR35" s="32"/>
      <c r="AS35" s="33"/>
    </row>
    <row r="36" spans="1:45" s="26" customFormat="1" ht="12" hidden="1" customHeight="1" x14ac:dyDescent="0.25">
      <c r="A36" s="199"/>
      <c r="B36" s="199"/>
      <c r="C36" s="199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2"/>
      <c r="AS36" s="33"/>
    </row>
    <row r="37" spans="1:45" s="26" customFormat="1" ht="69.599999999999994" customHeight="1" x14ac:dyDescent="0.25">
      <c r="A37" s="199"/>
      <c r="B37" s="199"/>
      <c r="C37" s="199"/>
      <c r="D37" s="27" t="s">
        <v>41</v>
      </c>
      <c r="E37" s="25">
        <v>0</v>
      </c>
      <c r="F37" s="25">
        <f>U37</f>
        <v>0</v>
      </c>
      <c r="G37" s="25">
        <v>0</v>
      </c>
      <c r="H37" s="25">
        <v>0</v>
      </c>
      <c r="I37" s="25">
        <v>0</v>
      </c>
      <c r="J37" s="25">
        <v>0</v>
      </c>
      <c r="K37" s="25">
        <v>0</v>
      </c>
      <c r="L37" s="25">
        <v>0</v>
      </c>
      <c r="M37" s="25">
        <v>0</v>
      </c>
      <c r="N37" s="25">
        <v>0</v>
      </c>
      <c r="O37" s="25">
        <v>0</v>
      </c>
      <c r="P37" s="25">
        <v>0</v>
      </c>
      <c r="Q37" s="25">
        <v>0</v>
      </c>
      <c r="R37" s="25">
        <v>0</v>
      </c>
      <c r="S37" s="25">
        <v>0</v>
      </c>
      <c r="T37" s="25">
        <v>0</v>
      </c>
      <c r="U37" s="25">
        <v>0</v>
      </c>
      <c r="V37" s="25">
        <v>0</v>
      </c>
      <c r="W37" s="25">
        <v>0</v>
      </c>
      <c r="X37" s="25">
        <v>0</v>
      </c>
      <c r="Y37" s="25">
        <v>0</v>
      </c>
      <c r="Z37" s="25">
        <v>0</v>
      </c>
      <c r="AA37" s="25">
        <v>0</v>
      </c>
      <c r="AB37" s="25">
        <v>0</v>
      </c>
      <c r="AC37" s="25">
        <v>0</v>
      </c>
      <c r="AD37" s="25">
        <v>0</v>
      </c>
      <c r="AE37" s="25">
        <v>0</v>
      </c>
      <c r="AF37" s="25">
        <v>0</v>
      </c>
      <c r="AG37" s="25">
        <v>0</v>
      </c>
      <c r="AH37" s="25">
        <v>0</v>
      </c>
      <c r="AI37" s="25">
        <v>0</v>
      </c>
      <c r="AJ37" s="25">
        <v>0</v>
      </c>
      <c r="AK37" s="25">
        <v>0</v>
      </c>
      <c r="AL37" s="25">
        <v>0</v>
      </c>
      <c r="AM37" s="25">
        <v>0</v>
      </c>
      <c r="AN37" s="25">
        <v>0</v>
      </c>
      <c r="AO37" s="25">
        <v>0</v>
      </c>
      <c r="AP37" s="25">
        <v>0</v>
      </c>
      <c r="AQ37" s="28">
        <v>0</v>
      </c>
      <c r="AR37" s="55"/>
      <c r="AS37" s="56"/>
    </row>
    <row r="38" spans="1:45" s="26" customFormat="1" ht="15" customHeight="1" x14ac:dyDescent="0.25">
      <c r="A38" s="199" t="s">
        <v>44</v>
      </c>
      <c r="B38" s="199"/>
      <c r="C38" s="199"/>
      <c r="D38" s="27" t="s">
        <v>29</v>
      </c>
      <c r="E38" s="25">
        <f t="shared" ref="E38:F42" si="10">H38+K38+N38+Q38+T38+W38+Z38+AC38+AF38+AI38+AL38+AO38</f>
        <v>2943.3</v>
      </c>
      <c r="F38" s="25">
        <f t="shared" si="10"/>
        <v>0</v>
      </c>
      <c r="G38" s="25">
        <v>0</v>
      </c>
      <c r="H38" s="25">
        <v>0</v>
      </c>
      <c r="I38" s="25">
        <v>0</v>
      </c>
      <c r="J38" s="25">
        <v>0</v>
      </c>
      <c r="K38" s="25">
        <v>0</v>
      </c>
      <c r="L38" s="25">
        <v>0</v>
      </c>
      <c r="M38" s="25">
        <v>0</v>
      </c>
      <c r="N38" s="25">
        <f t="shared" ref="N38:O38" si="11">N40+N41</f>
        <v>0</v>
      </c>
      <c r="O38" s="25">
        <f t="shared" si="11"/>
        <v>0</v>
      </c>
      <c r="P38" s="25">
        <v>0</v>
      </c>
      <c r="Q38" s="25">
        <f t="shared" ref="Q38:V38" si="12">Q40+Q41</f>
        <v>0</v>
      </c>
      <c r="R38" s="25">
        <f t="shared" si="12"/>
        <v>0</v>
      </c>
      <c r="S38" s="25">
        <f t="shared" si="12"/>
        <v>0</v>
      </c>
      <c r="T38" s="25">
        <f t="shared" si="12"/>
        <v>0</v>
      </c>
      <c r="U38" s="25">
        <f t="shared" si="12"/>
        <v>0</v>
      </c>
      <c r="V38" s="25">
        <f t="shared" si="12"/>
        <v>0</v>
      </c>
      <c r="W38" s="25">
        <f>W40+W41</f>
        <v>0</v>
      </c>
      <c r="X38" s="25">
        <f>X40+X41</f>
        <v>0</v>
      </c>
      <c r="Y38" s="25">
        <v>0</v>
      </c>
      <c r="Z38" s="25">
        <f>Z40+Z41</f>
        <v>0</v>
      </c>
      <c r="AA38" s="25">
        <f>AA40+AA41</f>
        <v>0</v>
      </c>
      <c r="AB38" s="25">
        <v>0</v>
      </c>
      <c r="AC38" s="25">
        <f>AC40+AC41</f>
        <v>0</v>
      </c>
      <c r="AD38" s="25">
        <f>AD40+AD41</f>
        <v>0</v>
      </c>
      <c r="AE38" s="25">
        <v>0</v>
      </c>
      <c r="AF38" s="25">
        <f>AF40+AF41</f>
        <v>0</v>
      </c>
      <c r="AG38" s="25">
        <f>AG40+AG41</f>
        <v>0</v>
      </c>
      <c r="AH38" s="25">
        <v>0</v>
      </c>
      <c r="AI38" s="25">
        <f>AI40+AI41</f>
        <v>0</v>
      </c>
      <c r="AJ38" s="25">
        <f>AJ40+AJ41</f>
        <v>0</v>
      </c>
      <c r="AK38" s="25">
        <v>0</v>
      </c>
      <c r="AL38" s="25">
        <f>AL40+AL41</f>
        <v>2943.3</v>
      </c>
      <c r="AM38" s="25">
        <f>AM41</f>
        <v>0</v>
      </c>
      <c r="AN38" s="25">
        <v>0</v>
      </c>
      <c r="AO38" s="25">
        <f>AO40+AO41</f>
        <v>0</v>
      </c>
      <c r="AP38" s="25">
        <v>0</v>
      </c>
      <c r="AQ38" s="28">
        <v>0</v>
      </c>
      <c r="AR38" s="24"/>
      <c r="AS38" s="24"/>
    </row>
    <row r="39" spans="1:45" s="18" customFormat="1" ht="15" customHeight="1" x14ac:dyDescent="0.3">
      <c r="A39" s="199"/>
      <c r="B39" s="199"/>
      <c r="C39" s="199"/>
      <c r="D39" s="27" t="s">
        <v>25</v>
      </c>
      <c r="E39" s="17">
        <f t="shared" si="10"/>
        <v>0</v>
      </c>
      <c r="F39" s="17">
        <f t="shared" si="10"/>
        <v>0</v>
      </c>
      <c r="G39" s="17">
        <v>0</v>
      </c>
      <c r="H39" s="17">
        <v>0</v>
      </c>
      <c r="I39" s="17">
        <v>0</v>
      </c>
      <c r="J39" s="17">
        <v>0</v>
      </c>
      <c r="K39" s="17">
        <v>0</v>
      </c>
      <c r="L39" s="17">
        <v>0</v>
      </c>
      <c r="M39" s="17">
        <v>0</v>
      </c>
      <c r="N39" s="17">
        <v>0</v>
      </c>
      <c r="O39" s="17">
        <v>0</v>
      </c>
      <c r="P39" s="17">
        <f>P42</f>
        <v>0</v>
      </c>
      <c r="Q39" s="17">
        <v>0</v>
      </c>
      <c r="R39" s="17">
        <v>0</v>
      </c>
      <c r="S39" s="17">
        <f>S42</f>
        <v>0</v>
      </c>
      <c r="T39" s="17">
        <v>0</v>
      </c>
      <c r="U39" s="17">
        <v>0</v>
      </c>
      <c r="V39" s="17">
        <f>V42</f>
        <v>0</v>
      </c>
      <c r="W39" s="17">
        <v>0</v>
      </c>
      <c r="X39" s="17">
        <v>0</v>
      </c>
      <c r="Y39" s="17">
        <f>Y42</f>
        <v>0</v>
      </c>
      <c r="Z39" s="17">
        <v>0</v>
      </c>
      <c r="AA39" s="17">
        <v>0</v>
      </c>
      <c r="AB39" s="17">
        <v>0</v>
      </c>
      <c r="AC39" s="17">
        <v>0</v>
      </c>
      <c r="AD39" s="17">
        <v>0</v>
      </c>
      <c r="AE39" s="17">
        <v>0</v>
      </c>
      <c r="AF39" s="17">
        <v>0</v>
      </c>
      <c r="AG39" s="17">
        <v>0</v>
      </c>
      <c r="AH39" s="17">
        <v>0</v>
      </c>
      <c r="AI39" s="17">
        <v>0</v>
      </c>
      <c r="AJ39" s="17">
        <v>0</v>
      </c>
      <c r="AK39" s="17">
        <v>0</v>
      </c>
      <c r="AL39" s="17">
        <v>0</v>
      </c>
      <c r="AM39" s="17">
        <v>0</v>
      </c>
      <c r="AN39" s="17">
        <v>0</v>
      </c>
      <c r="AO39" s="17">
        <f>AO42</f>
        <v>0</v>
      </c>
      <c r="AP39" s="17">
        <v>0</v>
      </c>
      <c r="AQ39" s="17">
        <v>0</v>
      </c>
      <c r="AR39" s="29"/>
      <c r="AS39" s="24"/>
    </row>
    <row r="40" spans="1:45" s="26" customFormat="1" ht="34.200000000000003" customHeight="1" x14ac:dyDescent="0.25">
      <c r="A40" s="199"/>
      <c r="B40" s="199"/>
      <c r="C40" s="199"/>
      <c r="D40" s="27" t="s">
        <v>26</v>
      </c>
      <c r="E40" s="17">
        <f t="shared" si="10"/>
        <v>0</v>
      </c>
      <c r="F40" s="17">
        <f t="shared" si="10"/>
        <v>0</v>
      </c>
      <c r="G40" s="17">
        <v>0</v>
      </c>
      <c r="H40" s="17">
        <v>0</v>
      </c>
      <c r="I40" s="17">
        <v>0</v>
      </c>
      <c r="J40" s="17">
        <v>0</v>
      </c>
      <c r="K40" s="17">
        <v>0</v>
      </c>
      <c r="L40" s="17">
        <v>0</v>
      </c>
      <c r="M40" s="17">
        <v>0</v>
      </c>
      <c r="N40" s="17">
        <v>0</v>
      </c>
      <c r="O40" s="17">
        <v>0</v>
      </c>
      <c r="P40" s="17">
        <v>0</v>
      </c>
      <c r="Q40" s="17">
        <v>0</v>
      </c>
      <c r="R40" s="17">
        <v>0</v>
      </c>
      <c r="S40" s="17">
        <v>0</v>
      </c>
      <c r="T40" s="17">
        <v>0</v>
      </c>
      <c r="U40" s="17">
        <v>0</v>
      </c>
      <c r="V40" s="17">
        <v>0</v>
      </c>
      <c r="W40" s="17">
        <v>0</v>
      </c>
      <c r="X40" s="17">
        <v>0</v>
      </c>
      <c r="Y40" s="17">
        <v>0</v>
      </c>
      <c r="Z40" s="17">
        <v>0</v>
      </c>
      <c r="AA40" s="17">
        <v>0</v>
      </c>
      <c r="AB40" s="17">
        <v>0</v>
      </c>
      <c r="AC40" s="17">
        <v>0</v>
      </c>
      <c r="AD40" s="17">
        <v>0</v>
      </c>
      <c r="AE40" s="17">
        <v>0</v>
      </c>
      <c r="AF40" s="17">
        <v>0</v>
      </c>
      <c r="AG40" s="17">
        <v>0</v>
      </c>
      <c r="AH40" s="17">
        <v>0</v>
      </c>
      <c r="AI40" s="17">
        <v>0</v>
      </c>
      <c r="AJ40" s="17">
        <v>0</v>
      </c>
      <c r="AK40" s="17">
        <v>0</v>
      </c>
      <c r="AL40" s="17">
        <v>0</v>
      </c>
      <c r="AM40" s="17">
        <v>0</v>
      </c>
      <c r="AN40" s="17">
        <v>0</v>
      </c>
      <c r="AO40" s="17">
        <v>0</v>
      </c>
      <c r="AP40" s="17">
        <v>0</v>
      </c>
      <c r="AQ40" s="17">
        <v>0</v>
      </c>
      <c r="AR40" s="24"/>
      <c r="AS40" s="24"/>
    </row>
    <row r="41" spans="1:45" s="26" customFormat="1" ht="12.6" customHeight="1" x14ac:dyDescent="0.25">
      <c r="A41" s="199"/>
      <c r="B41" s="199"/>
      <c r="C41" s="199"/>
      <c r="D41" s="27" t="s">
        <v>27</v>
      </c>
      <c r="E41" s="17">
        <f t="shared" si="10"/>
        <v>2943.3</v>
      </c>
      <c r="F41" s="17">
        <f t="shared" si="10"/>
        <v>0</v>
      </c>
      <c r="G41" s="17">
        <v>0</v>
      </c>
      <c r="H41" s="17">
        <v>0</v>
      </c>
      <c r="I41" s="17">
        <v>0</v>
      </c>
      <c r="J41" s="17">
        <v>0</v>
      </c>
      <c r="K41" s="17">
        <v>0</v>
      </c>
      <c r="L41" s="17">
        <v>0</v>
      </c>
      <c r="M41" s="17">
        <v>0</v>
      </c>
      <c r="N41" s="17">
        <v>0</v>
      </c>
      <c r="O41" s="17">
        <v>0</v>
      </c>
      <c r="P41" s="17">
        <v>0</v>
      </c>
      <c r="Q41" s="17">
        <v>0</v>
      </c>
      <c r="R41" s="17">
        <v>0</v>
      </c>
      <c r="S41" s="17">
        <v>0</v>
      </c>
      <c r="T41" s="17">
        <v>0</v>
      </c>
      <c r="U41" s="17">
        <v>0</v>
      </c>
      <c r="V41" s="17">
        <v>0</v>
      </c>
      <c r="W41" s="17">
        <f>W31</f>
        <v>0</v>
      </c>
      <c r="X41" s="17">
        <v>0</v>
      </c>
      <c r="Y41" s="17">
        <v>0</v>
      </c>
      <c r="Z41" s="17">
        <v>0</v>
      </c>
      <c r="AA41" s="17">
        <v>0</v>
      </c>
      <c r="AB41" s="17">
        <v>0</v>
      </c>
      <c r="AC41" s="17">
        <f>AC31</f>
        <v>0</v>
      </c>
      <c r="AD41" s="17">
        <v>0</v>
      </c>
      <c r="AE41" s="17">
        <v>0</v>
      </c>
      <c r="AF41" s="17">
        <f>AF31</f>
        <v>0</v>
      </c>
      <c r="AG41" s="17">
        <v>0</v>
      </c>
      <c r="AH41" s="17">
        <v>0</v>
      </c>
      <c r="AI41" s="17">
        <v>0</v>
      </c>
      <c r="AJ41" s="17">
        <v>0</v>
      </c>
      <c r="AK41" s="17">
        <v>0</v>
      </c>
      <c r="AL41" s="17">
        <f>AL31</f>
        <v>2943.3</v>
      </c>
      <c r="AM41" s="17">
        <v>0</v>
      </c>
      <c r="AN41" s="17">
        <v>0</v>
      </c>
      <c r="AO41" s="17">
        <v>0</v>
      </c>
      <c r="AP41" s="17">
        <v>0</v>
      </c>
      <c r="AQ41" s="17">
        <v>0</v>
      </c>
      <c r="AR41" s="30"/>
      <c r="AS41" s="30"/>
    </row>
    <row r="42" spans="1:45" s="26" customFormat="1" ht="37.5" hidden="1" customHeight="1" x14ac:dyDescent="0.25">
      <c r="A42" s="199"/>
      <c r="B42" s="199"/>
      <c r="C42" s="199"/>
      <c r="D42" s="48"/>
      <c r="E42" s="17">
        <f t="shared" si="10"/>
        <v>0</v>
      </c>
      <c r="F42" s="17">
        <f t="shared" si="10"/>
        <v>0</v>
      </c>
      <c r="G42" s="17">
        <v>0</v>
      </c>
      <c r="H42" s="17">
        <v>0</v>
      </c>
      <c r="I42" s="17">
        <v>0</v>
      </c>
      <c r="J42" s="17">
        <v>0</v>
      </c>
      <c r="K42" s="17">
        <v>0</v>
      </c>
      <c r="L42" s="17">
        <v>0</v>
      </c>
      <c r="M42" s="17">
        <v>0</v>
      </c>
      <c r="N42" s="17">
        <v>0</v>
      </c>
      <c r="O42" s="17">
        <v>0</v>
      </c>
      <c r="P42" s="17">
        <v>0</v>
      </c>
      <c r="Q42" s="17">
        <v>0</v>
      </c>
      <c r="R42" s="17">
        <v>0</v>
      </c>
      <c r="S42" s="17">
        <v>0</v>
      </c>
      <c r="T42" s="17">
        <v>0</v>
      </c>
      <c r="U42" s="17">
        <v>0</v>
      </c>
      <c r="V42" s="17">
        <v>0</v>
      </c>
      <c r="W42" s="17">
        <v>0</v>
      </c>
      <c r="X42" s="17">
        <v>0</v>
      </c>
      <c r="Y42" s="17">
        <v>0</v>
      </c>
      <c r="Z42" s="17">
        <v>0</v>
      </c>
      <c r="AA42" s="17">
        <v>0</v>
      </c>
      <c r="AB42" s="17">
        <v>0</v>
      </c>
      <c r="AC42" s="17">
        <v>0</v>
      </c>
      <c r="AD42" s="17">
        <v>0</v>
      </c>
      <c r="AE42" s="17">
        <v>0</v>
      </c>
      <c r="AF42" s="17">
        <v>0</v>
      </c>
      <c r="AG42" s="17">
        <v>0</v>
      </c>
      <c r="AH42" s="17">
        <v>0</v>
      </c>
      <c r="AI42" s="17">
        <v>0</v>
      </c>
      <c r="AJ42" s="17">
        <v>0</v>
      </c>
      <c r="AK42" s="17">
        <v>0</v>
      </c>
      <c r="AL42" s="17">
        <v>0</v>
      </c>
      <c r="AM42" s="17">
        <v>0</v>
      </c>
      <c r="AN42" s="17">
        <v>0</v>
      </c>
      <c r="AO42" s="17">
        <v>0</v>
      </c>
      <c r="AP42" s="17">
        <v>0</v>
      </c>
      <c r="AQ42" s="17">
        <v>0</v>
      </c>
      <c r="AR42" s="32"/>
      <c r="AS42" s="33"/>
    </row>
    <row r="43" spans="1:45" s="26" customFormat="1" ht="23.25" hidden="1" customHeight="1" x14ac:dyDescent="0.25">
      <c r="A43" s="199"/>
      <c r="B43" s="199"/>
      <c r="C43" s="199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  <c r="AG43" s="31"/>
      <c r="AH43" s="31"/>
      <c r="AI43" s="31"/>
      <c r="AJ43" s="31"/>
      <c r="AK43" s="31"/>
      <c r="AL43" s="31"/>
      <c r="AM43" s="31"/>
      <c r="AN43" s="31"/>
      <c r="AO43" s="31"/>
      <c r="AP43" s="31"/>
      <c r="AQ43" s="31"/>
      <c r="AR43" s="32"/>
      <c r="AS43" s="33"/>
    </row>
    <row r="44" spans="1:45" s="26" customFormat="1" ht="14.25" hidden="1" customHeight="1" x14ac:dyDescent="0.25">
      <c r="A44" s="199"/>
      <c r="B44" s="199"/>
      <c r="C44" s="199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31"/>
      <c r="AK44" s="31"/>
      <c r="AL44" s="31"/>
      <c r="AM44" s="31"/>
      <c r="AN44" s="31"/>
      <c r="AO44" s="31"/>
      <c r="AP44" s="31"/>
      <c r="AQ44" s="31"/>
      <c r="AR44" s="32"/>
      <c r="AS44" s="33"/>
    </row>
    <row r="45" spans="1:45" s="26" customFormat="1" ht="12" hidden="1" customHeight="1" x14ac:dyDescent="0.25">
      <c r="A45" s="199"/>
      <c r="B45" s="199"/>
      <c r="C45" s="199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2"/>
      <c r="AS45" s="33"/>
    </row>
    <row r="46" spans="1:45" s="26" customFormat="1" ht="12" hidden="1" customHeight="1" x14ac:dyDescent="0.25">
      <c r="A46" s="199"/>
      <c r="B46" s="199"/>
      <c r="C46" s="199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31"/>
      <c r="AN46" s="31"/>
      <c r="AO46" s="31"/>
      <c r="AP46" s="31"/>
      <c r="AQ46" s="31"/>
      <c r="AR46" s="32"/>
      <c r="AS46" s="33"/>
    </row>
    <row r="47" spans="1:45" s="26" customFormat="1" ht="69.599999999999994" customHeight="1" x14ac:dyDescent="0.25">
      <c r="A47" s="199"/>
      <c r="B47" s="199"/>
      <c r="C47" s="199"/>
      <c r="D47" s="27" t="s">
        <v>41</v>
      </c>
      <c r="E47" s="25">
        <v>0</v>
      </c>
      <c r="F47" s="25">
        <f>U47</f>
        <v>0</v>
      </c>
      <c r="G47" s="25">
        <v>0</v>
      </c>
      <c r="H47" s="25">
        <v>0</v>
      </c>
      <c r="I47" s="25">
        <v>0</v>
      </c>
      <c r="J47" s="25">
        <v>0</v>
      </c>
      <c r="K47" s="25">
        <v>0</v>
      </c>
      <c r="L47" s="25">
        <v>0</v>
      </c>
      <c r="M47" s="25">
        <v>0</v>
      </c>
      <c r="N47" s="25">
        <v>0</v>
      </c>
      <c r="O47" s="25">
        <v>0</v>
      </c>
      <c r="P47" s="25">
        <v>0</v>
      </c>
      <c r="Q47" s="25">
        <v>0</v>
      </c>
      <c r="R47" s="25">
        <v>0</v>
      </c>
      <c r="S47" s="25">
        <v>0</v>
      </c>
      <c r="T47" s="25">
        <v>0</v>
      </c>
      <c r="U47" s="25">
        <v>0</v>
      </c>
      <c r="V47" s="25">
        <v>0</v>
      </c>
      <c r="W47" s="25">
        <v>0</v>
      </c>
      <c r="X47" s="25">
        <v>0</v>
      </c>
      <c r="Y47" s="25">
        <v>0</v>
      </c>
      <c r="Z47" s="25">
        <v>0</v>
      </c>
      <c r="AA47" s="25">
        <v>0</v>
      </c>
      <c r="AB47" s="25">
        <v>0</v>
      </c>
      <c r="AC47" s="25">
        <v>0</v>
      </c>
      <c r="AD47" s="25">
        <v>0</v>
      </c>
      <c r="AE47" s="25">
        <v>0</v>
      </c>
      <c r="AF47" s="25">
        <v>0</v>
      </c>
      <c r="AG47" s="25">
        <v>0</v>
      </c>
      <c r="AH47" s="25">
        <v>0</v>
      </c>
      <c r="AI47" s="25">
        <v>0</v>
      </c>
      <c r="AJ47" s="25">
        <v>0</v>
      </c>
      <c r="AK47" s="25">
        <v>0</v>
      </c>
      <c r="AL47" s="25">
        <v>0</v>
      </c>
      <c r="AM47" s="25">
        <v>0</v>
      </c>
      <c r="AN47" s="25">
        <v>0</v>
      </c>
      <c r="AO47" s="25">
        <v>0</v>
      </c>
      <c r="AP47" s="25">
        <v>0</v>
      </c>
      <c r="AQ47" s="28">
        <v>0</v>
      </c>
      <c r="AR47" s="55"/>
      <c r="AS47" s="56"/>
    </row>
    <row r="48" spans="1:45" s="26" customFormat="1" ht="12" hidden="1" x14ac:dyDescent="0.25">
      <c r="A48" s="57"/>
      <c r="B48" s="31"/>
      <c r="C48" s="31"/>
      <c r="D48" s="31"/>
      <c r="E48" s="58"/>
      <c r="F48" s="58"/>
      <c r="G48" s="59"/>
      <c r="H48" s="31"/>
      <c r="I48" s="31"/>
      <c r="J48" s="31"/>
      <c r="K48" s="31"/>
      <c r="L48" s="31"/>
      <c r="M48" s="31"/>
      <c r="N48" s="31"/>
      <c r="O48" s="31"/>
      <c r="P48" s="31"/>
      <c r="Q48" s="58"/>
      <c r="R48" s="58"/>
      <c r="S48" s="31"/>
      <c r="T48" s="31"/>
      <c r="U48" s="31"/>
      <c r="V48" s="31"/>
      <c r="W48" s="58"/>
      <c r="X48" s="58"/>
      <c r="Y48" s="31"/>
      <c r="Z48" s="58"/>
      <c r="AA48" s="58"/>
      <c r="AB48" s="31"/>
      <c r="AC48" s="31"/>
      <c r="AD48" s="31"/>
      <c r="AE48" s="31"/>
      <c r="AF48" s="31"/>
      <c r="AG48" s="31"/>
      <c r="AH48" s="31"/>
      <c r="AI48" s="58"/>
      <c r="AJ48" s="58"/>
      <c r="AK48" s="31"/>
      <c r="AL48" s="31"/>
      <c r="AM48" s="58"/>
      <c r="AN48" s="31"/>
      <c r="AO48" s="58"/>
      <c r="AP48" s="31"/>
      <c r="AQ48" s="31"/>
    </row>
    <row r="49" spans="1:45" s="26" customFormat="1" ht="12.6" customHeight="1" x14ac:dyDescent="0.25">
      <c r="A49" s="199" t="s">
        <v>45</v>
      </c>
      <c r="B49" s="199"/>
      <c r="C49" s="199"/>
      <c r="D49" s="27" t="s">
        <v>29</v>
      </c>
      <c r="E49" s="25">
        <f t="shared" ref="E49:F53" si="13">H49+K49+N49+Q49+T49+W49+Z49+AC49+AF49+AI49+AL49+AO49</f>
        <v>2943.3</v>
      </c>
      <c r="F49" s="25">
        <f t="shared" si="13"/>
        <v>0</v>
      </c>
      <c r="G49" s="25">
        <v>0</v>
      </c>
      <c r="H49" s="25">
        <v>0</v>
      </c>
      <c r="I49" s="25">
        <v>0</v>
      </c>
      <c r="J49" s="25">
        <v>0</v>
      </c>
      <c r="K49" s="25">
        <v>0</v>
      </c>
      <c r="L49" s="25">
        <v>0</v>
      </c>
      <c r="M49" s="25">
        <v>0</v>
      </c>
      <c r="N49" s="25">
        <f t="shared" ref="N49:O49" si="14">N51+N52</f>
        <v>0</v>
      </c>
      <c r="O49" s="25">
        <f t="shared" si="14"/>
        <v>0</v>
      </c>
      <c r="P49" s="25">
        <v>0</v>
      </c>
      <c r="Q49" s="25">
        <f t="shared" ref="Q49:V49" si="15">Q51+Q52</f>
        <v>0</v>
      </c>
      <c r="R49" s="25">
        <f t="shared" si="15"/>
        <v>0</v>
      </c>
      <c r="S49" s="25">
        <f t="shared" si="15"/>
        <v>0</v>
      </c>
      <c r="T49" s="25">
        <f t="shared" si="15"/>
        <v>0</v>
      </c>
      <c r="U49" s="25">
        <f t="shared" si="15"/>
        <v>0</v>
      </c>
      <c r="V49" s="25">
        <f t="shared" si="15"/>
        <v>0</v>
      </c>
      <c r="W49" s="25">
        <f>W51+W52</f>
        <v>0</v>
      </c>
      <c r="X49" s="25">
        <f>X51+X52</f>
        <v>0</v>
      </c>
      <c r="Y49" s="25">
        <v>0</v>
      </c>
      <c r="Z49" s="25">
        <f>Z51+Z52</f>
        <v>0</v>
      </c>
      <c r="AA49" s="25">
        <f>AA51+AA52</f>
        <v>0</v>
      </c>
      <c r="AB49" s="25">
        <v>0</v>
      </c>
      <c r="AC49" s="25">
        <f>AC51+AC52</f>
        <v>0</v>
      </c>
      <c r="AD49" s="25">
        <f>AD51+AD52</f>
        <v>0</v>
      </c>
      <c r="AE49" s="25">
        <v>0</v>
      </c>
      <c r="AF49" s="25">
        <f>AF51+AF52</f>
        <v>0</v>
      </c>
      <c r="AG49" s="25">
        <f>AG51+AG52</f>
        <v>0</v>
      </c>
      <c r="AH49" s="25">
        <v>0</v>
      </c>
      <c r="AI49" s="25">
        <f>AI51+AI52</f>
        <v>0</v>
      </c>
      <c r="AJ49" s="25">
        <f>AJ51+AJ52</f>
        <v>0</v>
      </c>
      <c r="AK49" s="25">
        <v>0</v>
      </c>
      <c r="AL49" s="25">
        <f>AL51+AL52</f>
        <v>2943.3</v>
      </c>
      <c r="AM49" s="25">
        <f>AM52</f>
        <v>0</v>
      </c>
      <c r="AN49" s="25">
        <v>0</v>
      </c>
      <c r="AO49" s="25">
        <f>AO51+AO52</f>
        <v>0</v>
      </c>
      <c r="AP49" s="25">
        <v>0</v>
      </c>
      <c r="AQ49" s="28">
        <v>0</v>
      </c>
      <c r="AR49" s="24"/>
      <c r="AS49" s="24"/>
    </row>
    <row r="50" spans="1:45" s="18" customFormat="1" ht="18" customHeight="1" x14ac:dyDescent="0.3">
      <c r="A50" s="199"/>
      <c r="B50" s="199"/>
      <c r="C50" s="199"/>
      <c r="D50" s="27" t="s">
        <v>25</v>
      </c>
      <c r="E50" s="17">
        <f t="shared" si="13"/>
        <v>0</v>
      </c>
      <c r="F50" s="17">
        <f t="shared" si="13"/>
        <v>0</v>
      </c>
      <c r="G50" s="17">
        <v>0</v>
      </c>
      <c r="H50" s="17">
        <v>0</v>
      </c>
      <c r="I50" s="17">
        <v>0</v>
      </c>
      <c r="J50" s="17">
        <v>0</v>
      </c>
      <c r="K50" s="17">
        <v>0</v>
      </c>
      <c r="L50" s="17">
        <v>0</v>
      </c>
      <c r="M50" s="17">
        <v>0</v>
      </c>
      <c r="N50" s="17">
        <v>0</v>
      </c>
      <c r="O50" s="17">
        <v>0</v>
      </c>
      <c r="P50" s="17">
        <f>P53</f>
        <v>0</v>
      </c>
      <c r="Q50" s="17">
        <v>0</v>
      </c>
      <c r="R50" s="17">
        <v>0</v>
      </c>
      <c r="S50" s="17">
        <f>S53</f>
        <v>0</v>
      </c>
      <c r="T50" s="17">
        <v>0</v>
      </c>
      <c r="U50" s="17">
        <v>0</v>
      </c>
      <c r="V50" s="17">
        <f>V53</f>
        <v>0</v>
      </c>
      <c r="W50" s="17">
        <v>0</v>
      </c>
      <c r="X50" s="17">
        <v>0</v>
      </c>
      <c r="Y50" s="17">
        <f>Y53</f>
        <v>0</v>
      </c>
      <c r="Z50" s="17">
        <v>0</v>
      </c>
      <c r="AA50" s="17">
        <v>0</v>
      </c>
      <c r="AB50" s="17">
        <v>0</v>
      </c>
      <c r="AC50" s="17">
        <v>0</v>
      </c>
      <c r="AD50" s="17">
        <v>0</v>
      </c>
      <c r="AE50" s="17">
        <v>0</v>
      </c>
      <c r="AF50" s="17">
        <v>0</v>
      </c>
      <c r="AG50" s="17">
        <v>0</v>
      </c>
      <c r="AH50" s="17">
        <v>0</v>
      </c>
      <c r="AI50" s="17">
        <v>0</v>
      </c>
      <c r="AJ50" s="17">
        <v>0</v>
      </c>
      <c r="AK50" s="17">
        <v>0</v>
      </c>
      <c r="AL50" s="17">
        <v>0</v>
      </c>
      <c r="AM50" s="17">
        <v>0</v>
      </c>
      <c r="AN50" s="17">
        <v>0</v>
      </c>
      <c r="AO50" s="17">
        <f>AO53</f>
        <v>0</v>
      </c>
      <c r="AP50" s="17">
        <v>0</v>
      </c>
      <c r="AQ50" s="17">
        <v>0</v>
      </c>
      <c r="AR50" s="29"/>
      <c r="AS50" s="24"/>
    </row>
    <row r="51" spans="1:45" s="26" customFormat="1" ht="33" customHeight="1" x14ac:dyDescent="0.25">
      <c r="A51" s="199"/>
      <c r="B51" s="199"/>
      <c r="C51" s="199"/>
      <c r="D51" s="27" t="s">
        <v>26</v>
      </c>
      <c r="E51" s="17">
        <f t="shared" si="13"/>
        <v>0</v>
      </c>
      <c r="F51" s="17">
        <f t="shared" si="13"/>
        <v>0</v>
      </c>
      <c r="G51" s="17">
        <v>0</v>
      </c>
      <c r="H51" s="17">
        <v>0</v>
      </c>
      <c r="I51" s="17">
        <v>0</v>
      </c>
      <c r="J51" s="17">
        <v>0</v>
      </c>
      <c r="K51" s="17">
        <v>0</v>
      </c>
      <c r="L51" s="17">
        <v>0</v>
      </c>
      <c r="M51" s="17">
        <v>0</v>
      </c>
      <c r="N51" s="17">
        <v>0</v>
      </c>
      <c r="O51" s="17">
        <v>0</v>
      </c>
      <c r="P51" s="17">
        <v>0</v>
      </c>
      <c r="Q51" s="17">
        <v>0</v>
      </c>
      <c r="R51" s="17">
        <v>0</v>
      </c>
      <c r="S51" s="17">
        <v>0</v>
      </c>
      <c r="T51" s="17">
        <v>0</v>
      </c>
      <c r="U51" s="17">
        <v>0</v>
      </c>
      <c r="V51" s="17">
        <v>0</v>
      </c>
      <c r="W51" s="17">
        <v>0</v>
      </c>
      <c r="X51" s="17">
        <v>0</v>
      </c>
      <c r="Y51" s="17">
        <v>0</v>
      </c>
      <c r="Z51" s="17">
        <v>0</v>
      </c>
      <c r="AA51" s="17">
        <v>0</v>
      </c>
      <c r="AB51" s="17">
        <v>0</v>
      </c>
      <c r="AC51" s="17">
        <v>0</v>
      </c>
      <c r="AD51" s="17">
        <v>0</v>
      </c>
      <c r="AE51" s="17">
        <v>0</v>
      </c>
      <c r="AF51" s="17">
        <v>0</v>
      </c>
      <c r="AG51" s="17">
        <v>0</v>
      </c>
      <c r="AH51" s="17">
        <v>0</v>
      </c>
      <c r="AI51" s="17">
        <v>0</v>
      </c>
      <c r="AJ51" s="17">
        <v>0</v>
      </c>
      <c r="AK51" s="17">
        <v>0</v>
      </c>
      <c r="AL51" s="17">
        <v>0</v>
      </c>
      <c r="AM51" s="17">
        <v>0</v>
      </c>
      <c r="AN51" s="17">
        <v>0</v>
      </c>
      <c r="AO51" s="17">
        <v>0</v>
      </c>
      <c r="AP51" s="17">
        <v>0</v>
      </c>
      <c r="AQ51" s="17">
        <v>0</v>
      </c>
      <c r="AR51" s="24"/>
      <c r="AS51" s="24"/>
    </row>
    <row r="52" spans="1:45" s="26" customFormat="1" ht="21" customHeight="1" x14ac:dyDescent="0.25">
      <c r="A52" s="199"/>
      <c r="B52" s="199"/>
      <c r="C52" s="199"/>
      <c r="D52" s="27" t="s">
        <v>27</v>
      </c>
      <c r="E52" s="17">
        <f t="shared" si="13"/>
        <v>2943.3</v>
      </c>
      <c r="F52" s="17">
        <f t="shared" si="13"/>
        <v>0</v>
      </c>
      <c r="G52" s="17">
        <v>0</v>
      </c>
      <c r="H52" s="17">
        <v>0</v>
      </c>
      <c r="I52" s="17">
        <v>0</v>
      </c>
      <c r="J52" s="17">
        <v>0</v>
      </c>
      <c r="K52" s="17">
        <v>0</v>
      </c>
      <c r="L52" s="17">
        <v>0</v>
      </c>
      <c r="M52" s="17">
        <v>0</v>
      </c>
      <c r="N52" s="17">
        <v>0</v>
      </c>
      <c r="O52" s="17">
        <v>0</v>
      </c>
      <c r="P52" s="17">
        <v>0</v>
      </c>
      <c r="Q52" s="17">
        <v>0</v>
      </c>
      <c r="R52" s="17">
        <v>0</v>
      </c>
      <c r="S52" s="17">
        <v>0</v>
      </c>
      <c r="T52" s="17">
        <v>0</v>
      </c>
      <c r="U52" s="17">
        <v>0</v>
      </c>
      <c r="V52" s="17">
        <v>0</v>
      </c>
      <c r="W52" s="17">
        <v>0</v>
      </c>
      <c r="X52" s="17">
        <v>0</v>
      </c>
      <c r="Y52" s="17">
        <v>0</v>
      </c>
      <c r="Z52" s="17">
        <v>0</v>
      </c>
      <c r="AA52" s="17">
        <v>0</v>
      </c>
      <c r="AB52" s="17">
        <v>0</v>
      </c>
      <c r="AC52" s="17">
        <v>0</v>
      </c>
      <c r="AD52" s="17">
        <v>0</v>
      </c>
      <c r="AE52" s="17">
        <v>0</v>
      </c>
      <c r="AF52" s="17">
        <v>0</v>
      </c>
      <c r="AG52" s="17">
        <v>0</v>
      </c>
      <c r="AH52" s="17">
        <v>0</v>
      </c>
      <c r="AI52" s="17">
        <v>0</v>
      </c>
      <c r="AJ52" s="17">
        <v>0</v>
      </c>
      <c r="AK52" s="17">
        <v>0</v>
      </c>
      <c r="AL52" s="17">
        <f>AL41</f>
        <v>2943.3</v>
      </c>
      <c r="AM52" s="17">
        <v>0</v>
      </c>
      <c r="AN52" s="17">
        <v>0</v>
      </c>
      <c r="AO52" s="17">
        <v>0</v>
      </c>
      <c r="AP52" s="17">
        <v>0</v>
      </c>
      <c r="AQ52" s="17">
        <v>0</v>
      </c>
      <c r="AR52" s="30"/>
      <c r="AS52" s="30"/>
    </row>
    <row r="53" spans="1:45" s="26" customFormat="1" ht="37.5" hidden="1" customHeight="1" x14ac:dyDescent="0.25">
      <c r="A53" s="199"/>
      <c r="B53" s="199"/>
      <c r="C53" s="199"/>
      <c r="D53" s="48"/>
      <c r="E53" s="17">
        <f t="shared" si="13"/>
        <v>0</v>
      </c>
      <c r="F53" s="17">
        <f t="shared" si="13"/>
        <v>0</v>
      </c>
      <c r="G53" s="17">
        <v>0</v>
      </c>
      <c r="H53" s="17">
        <v>0</v>
      </c>
      <c r="I53" s="17">
        <v>0</v>
      </c>
      <c r="J53" s="17">
        <v>0</v>
      </c>
      <c r="K53" s="17">
        <v>0</v>
      </c>
      <c r="L53" s="17">
        <v>0</v>
      </c>
      <c r="M53" s="17">
        <v>0</v>
      </c>
      <c r="N53" s="17">
        <v>0</v>
      </c>
      <c r="O53" s="17">
        <v>0</v>
      </c>
      <c r="P53" s="17">
        <v>0</v>
      </c>
      <c r="Q53" s="17">
        <v>0</v>
      </c>
      <c r="R53" s="17">
        <v>0</v>
      </c>
      <c r="S53" s="17">
        <v>0</v>
      </c>
      <c r="T53" s="17">
        <v>0</v>
      </c>
      <c r="U53" s="17">
        <v>0</v>
      </c>
      <c r="V53" s="17">
        <v>0</v>
      </c>
      <c r="W53" s="17">
        <v>0</v>
      </c>
      <c r="X53" s="17">
        <v>0</v>
      </c>
      <c r="Y53" s="17">
        <v>0</v>
      </c>
      <c r="Z53" s="17">
        <v>0</v>
      </c>
      <c r="AA53" s="17">
        <v>0</v>
      </c>
      <c r="AB53" s="17">
        <v>0</v>
      </c>
      <c r="AC53" s="17">
        <v>0</v>
      </c>
      <c r="AD53" s="17">
        <v>0</v>
      </c>
      <c r="AE53" s="17">
        <v>0</v>
      </c>
      <c r="AF53" s="17">
        <v>0</v>
      </c>
      <c r="AG53" s="17">
        <v>0</v>
      </c>
      <c r="AH53" s="17">
        <v>0</v>
      </c>
      <c r="AI53" s="17">
        <v>0</v>
      </c>
      <c r="AJ53" s="17">
        <v>0</v>
      </c>
      <c r="AK53" s="17">
        <v>0</v>
      </c>
      <c r="AL53" s="17">
        <v>0</v>
      </c>
      <c r="AM53" s="17">
        <v>0</v>
      </c>
      <c r="AN53" s="17">
        <v>0</v>
      </c>
      <c r="AO53" s="17">
        <v>0</v>
      </c>
      <c r="AP53" s="17">
        <v>0</v>
      </c>
      <c r="AQ53" s="17">
        <v>0</v>
      </c>
      <c r="AR53" s="32"/>
      <c r="AS53" s="33"/>
    </row>
    <row r="54" spans="1:45" s="26" customFormat="1" ht="23.25" hidden="1" customHeight="1" x14ac:dyDescent="0.25">
      <c r="A54" s="199"/>
      <c r="B54" s="199"/>
      <c r="C54" s="199"/>
      <c r="D54" s="47"/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  <c r="AL54" s="31"/>
      <c r="AM54" s="31"/>
      <c r="AN54" s="31"/>
      <c r="AO54" s="31"/>
      <c r="AP54" s="31"/>
      <c r="AQ54" s="31"/>
      <c r="AR54" s="32"/>
      <c r="AS54" s="33"/>
    </row>
    <row r="55" spans="1:45" s="26" customFormat="1" ht="14.25" hidden="1" customHeight="1" x14ac:dyDescent="0.25">
      <c r="A55" s="199"/>
      <c r="B55" s="199"/>
      <c r="C55" s="199"/>
      <c r="D55" s="47"/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  <c r="AL55" s="31"/>
      <c r="AM55" s="31"/>
      <c r="AN55" s="31"/>
      <c r="AO55" s="31"/>
      <c r="AP55" s="31"/>
      <c r="AQ55" s="31"/>
      <c r="AR55" s="32"/>
      <c r="AS55" s="33"/>
    </row>
    <row r="56" spans="1:45" s="26" customFormat="1" ht="12" hidden="1" customHeight="1" x14ac:dyDescent="0.25">
      <c r="A56" s="199"/>
      <c r="B56" s="199"/>
      <c r="C56" s="199"/>
      <c r="D56" s="47"/>
      <c r="E56" s="47"/>
      <c r="F56" s="47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1"/>
      <c r="AJ56" s="31"/>
      <c r="AK56" s="31"/>
      <c r="AL56" s="31"/>
      <c r="AM56" s="31"/>
      <c r="AN56" s="31"/>
      <c r="AO56" s="31"/>
      <c r="AP56" s="31"/>
      <c r="AQ56" s="31"/>
      <c r="AR56" s="32"/>
      <c r="AS56" s="33"/>
    </row>
    <row r="57" spans="1:45" s="26" customFormat="1" ht="12" hidden="1" customHeight="1" x14ac:dyDescent="0.25">
      <c r="A57" s="199"/>
      <c r="B57" s="199"/>
      <c r="C57" s="199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31"/>
      <c r="AD57" s="31"/>
      <c r="AE57" s="31"/>
      <c r="AF57" s="31"/>
      <c r="AG57" s="31"/>
      <c r="AH57" s="31"/>
      <c r="AI57" s="31"/>
      <c r="AJ57" s="31"/>
      <c r="AK57" s="31"/>
      <c r="AL57" s="31"/>
      <c r="AM57" s="31"/>
      <c r="AN57" s="31"/>
      <c r="AO57" s="31"/>
      <c r="AP57" s="31"/>
      <c r="AQ57" s="31"/>
      <c r="AR57" s="32"/>
      <c r="AS57" s="33"/>
    </row>
    <row r="58" spans="1:45" s="26" customFormat="1" ht="76.2" customHeight="1" x14ac:dyDescent="0.25">
      <c r="A58" s="199"/>
      <c r="B58" s="199"/>
      <c r="C58" s="199"/>
      <c r="D58" s="27" t="s">
        <v>41</v>
      </c>
      <c r="E58" s="25">
        <v>0</v>
      </c>
      <c r="F58" s="25">
        <f>U58</f>
        <v>60</v>
      </c>
      <c r="G58" s="25">
        <v>0</v>
      </c>
      <c r="H58" s="25">
        <v>0</v>
      </c>
      <c r="I58" s="25">
        <v>0</v>
      </c>
      <c r="J58" s="25">
        <v>0</v>
      </c>
      <c r="K58" s="25">
        <v>0</v>
      </c>
      <c r="L58" s="25">
        <v>0</v>
      </c>
      <c r="M58" s="25">
        <v>0</v>
      </c>
      <c r="N58" s="25">
        <v>0</v>
      </c>
      <c r="O58" s="25">
        <v>0</v>
      </c>
      <c r="P58" s="25">
        <v>0</v>
      </c>
      <c r="Q58" s="25">
        <v>0</v>
      </c>
      <c r="R58" s="25">
        <v>0</v>
      </c>
      <c r="S58" s="25">
        <v>0</v>
      </c>
      <c r="T58" s="25">
        <v>0</v>
      </c>
      <c r="U58" s="25">
        <v>60</v>
      </c>
      <c r="V58" s="25">
        <v>0</v>
      </c>
      <c r="W58" s="25">
        <v>0</v>
      </c>
      <c r="X58" s="25">
        <v>0</v>
      </c>
      <c r="Y58" s="25">
        <v>0</v>
      </c>
      <c r="Z58" s="25">
        <v>0</v>
      </c>
      <c r="AA58" s="25">
        <v>0</v>
      </c>
      <c r="AB58" s="25">
        <v>0</v>
      </c>
      <c r="AC58" s="25">
        <v>0</v>
      </c>
      <c r="AD58" s="25">
        <v>0</v>
      </c>
      <c r="AE58" s="25">
        <v>0</v>
      </c>
      <c r="AF58" s="25">
        <v>0</v>
      </c>
      <c r="AG58" s="25">
        <v>0</v>
      </c>
      <c r="AH58" s="25">
        <v>0</v>
      </c>
      <c r="AI58" s="25">
        <v>0</v>
      </c>
      <c r="AJ58" s="25">
        <v>0</v>
      </c>
      <c r="AK58" s="25">
        <v>0</v>
      </c>
      <c r="AL58" s="25">
        <v>0</v>
      </c>
      <c r="AM58" s="25">
        <v>0</v>
      </c>
      <c r="AN58" s="25">
        <v>0</v>
      </c>
      <c r="AO58" s="25">
        <v>0</v>
      </c>
      <c r="AP58" s="25">
        <v>0</v>
      </c>
      <c r="AQ58" s="28">
        <v>0</v>
      </c>
      <c r="AR58" s="55"/>
      <c r="AS58" s="56"/>
    </row>
    <row r="59" spans="1:45" s="26" customFormat="1" ht="14.4" customHeight="1" x14ac:dyDescent="0.25">
      <c r="A59" s="203" t="s">
        <v>46</v>
      </c>
      <c r="B59" s="204"/>
      <c r="C59" s="204"/>
      <c r="D59" s="204"/>
      <c r="E59" s="204"/>
      <c r="F59" s="204"/>
      <c r="G59" s="204"/>
      <c r="H59" s="204"/>
      <c r="I59" s="204"/>
      <c r="J59" s="204"/>
      <c r="K59" s="204"/>
      <c r="L59" s="204"/>
      <c r="M59" s="204"/>
      <c r="N59" s="204"/>
      <c r="O59" s="204"/>
      <c r="P59" s="204"/>
      <c r="Q59" s="204"/>
      <c r="R59" s="204"/>
      <c r="S59" s="204"/>
      <c r="T59" s="204"/>
      <c r="U59" s="204"/>
      <c r="V59" s="204"/>
      <c r="W59" s="204"/>
      <c r="X59" s="204"/>
      <c r="Y59" s="204"/>
      <c r="Z59" s="204"/>
      <c r="AA59" s="204"/>
      <c r="AB59" s="204"/>
      <c r="AC59" s="204"/>
      <c r="AD59" s="204"/>
      <c r="AE59" s="204"/>
      <c r="AF59" s="204"/>
      <c r="AG59" s="204"/>
      <c r="AH59" s="204"/>
      <c r="AI59" s="204"/>
      <c r="AJ59" s="204"/>
      <c r="AK59" s="204"/>
      <c r="AL59" s="204"/>
      <c r="AM59" s="204"/>
      <c r="AN59" s="204"/>
      <c r="AO59" s="204"/>
      <c r="AP59" s="204"/>
      <c r="AQ59" s="204"/>
      <c r="AR59" s="204"/>
      <c r="AS59" s="205"/>
    </row>
    <row r="60" spans="1:45" s="26" customFormat="1" ht="18" customHeight="1" x14ac:dyDescent="0.25">
      <c r="A60" s="199" t="s">
        <v>47</v>
      </c>
      <c r="B60" s="199"/>
      <c r="C60" s="199"/>
      <c r="D60" s="27" t="s">
        <v>29</v>
      </c>
      <c r="E60" s="25">
        <f t="shared" ref="E60:F64" si="16">H60+K60+N60+Q60+T60+W60+Z60+AC60+AF60+AI60+AL60+AO60</f>
        <v>2943.3</v>
      </c>
      <c r="F60" s="25">
        <f t="shared" si="16"/>
        <v>0</v>
      </c>
      <c r="G60" s="25">
        <v>0</v>
      </c>
      <c r="H60" s="25">
        <v>0</v>
      </c>
      <c r="I60" s="25">
        <v>0</v>
      </c>
      <c r="J60" s="25">
        <v>0</v>
      </c>
      <c r="K60" s="25">
        <v>0</v>
      </c>
      <c r="L60" s="25">
        <v>0</v>
      </c>
      <c r="M60" s="25">
        <v>0</v>
      </c>
      <c r="N60" s="25">
        <f t="shared" ref="N60:O60" si="17">N62+N63</f>
        <v>0</v>
      </c>
      <c r="O60" s="25">
        <f t="shared" si="17"/>
        <v>0</v>
      </c>
      <c r="P60" s="25">
        <v>0</v>
      </c>
      <c r="Q60" s="25">
        <f t="shared" ref="Q60:V60" si="18">Q62+Q63</f>
        <v>0</v>
      </c>
      <c r="R60" s="25">
        <f t="shared" si="18"/>
        <v>0</v>
      </c>
      <c r="S60" s="25">
        <f t="shared" si="18"/>
        <v>0</v>
      </c>
      <c r="T60" s="25">
        <f t="shared" si="18"/>
        <v>0</v>
      </c>
      <c r="U60" s="25">
        <f t="shared" si="18"/>
        <v>0</v>
      </c>
      <c r="V60" s="25">
        <f t="shared" si="18"/>
        <v>0</v>
      </c>
      <c r="W60" s="25">
        <f>W62+W63</f>
        <v>0</v>
      </c>
      <c r="X60" s="25">
        <f>X62+X63</f>
        <v>0</v>
      </c>
      <c r="Y60" s="25">
        <v>0</v>
      </c>
      <c r="Z60" s="25">
        <f>Z62+Z63</f>
        <v>0</v>
      </c>
      <c r="AA60" s="25">
        <f>AA62+AA63</f>
        <v>0</v>
      </c>
      <c r="AB60" s="25">
        <v>0</v>
      </c>
      <c r="AC60" s="25">
        <f>AC62+AC63</f>
        <v>0</v>
      </c>
      <c r="AD60" s="25">
        <f>AD62+AD63</f>
        <v>0</v>
      </c>
      <c r="AE60" s="25">
        <v>0</v>
      </c>
      <c r="AF60" s="25">
        <f>AF62+AF63</f>
        <v>0</v>
      </c>
      <c r="AG60" s="25">
        <f>AG62+AG63</f>
        <v>0</v>
      </c>
      <c r="AH60" s="25">
        <v>0</v>
      </c>
      <c r="AI60" s="25">
        <f>AI62+AI63</f>
        <v>0</v>
      </c>
      <c r="AJ60" s="25">
        <f>AJ62+AJ63</f>
        <v>0</v>
      </c>
      <c r="AK60" s="25">
        <v>0</v>
      </c>
      <c r="AL60" s="25">
        <f>AL62+AL63</f>
        <v>2943.3</v>
      </c>
      <c r="AM60" s="25">
        <f>AM63</f>
        <v>0</v>
      </c>
      <c r="AN60" s="25">
        <v>0</v>
      </c>
      <c r="AO60" s="25">
        <f>AO62+AO63</f>
        <v>0</v>
      </c>
      <c r="AP60" s="25">
        <v>0</v>
      </c>
      <c r="AQ60" s="28">
        <v>0</v>
      </c>
      <c r="AR60" s="24"/>
      <c r="AS60" s="24"/>
    </row>
    <row r="61" spans="1:45" s="18" customFormat="1" ht="16.2" customHeight="1" x14ac:dyDescent="0.3">
      <c r="A61" s="199"/>
      <c r="B61" s="199"/>
      <c r="C61" s="199"/>
      <c r="D61" s="27" t="s">
        <v>25</v>
      </c>
      <c r="E61" s="17">
        <f t="shared" si="16"/>
        <v>0</v>
      </c>
      <c r="F61" s="17">
        <f t="shared" si="16"/>
        <v>0</v>
      </c>
      <c r="G61" s="17">
        <v>0</v>
      </c>
      <c r="H61" s="17">
        <v>0</v>
      </c>
      <c r="I61" s="17">
        <v>0</v>
      </c>
      <c r="J61" s="17">
        <v>0</v>
      </c>
      <c r="K61" s="17">
        <v>0</v>
      </c>
      <c r="L61" s="17">
        <v>0</v>
      </c>
      <c r="M61" s="17">
        <v>0</v>
      </c>
      <c r="N61" s="17">
        <v>0</v>
      </c>
      <c r="O61" s="17">
        <v>0</v>
      </c>
      <c r="P61" s="17">
        <f>P64</f>
        <v>0</v>
      </c>
      <c r="Q61" s="17">
        <v>0</v>
      </c>
      <c r="R61" s="17">
        <v>0</v>
      </c>
      <c r="S61" s="17">
        <f>S64</f>
        <v>0</v>
      </c>
      <c r="T61" s="17">
        <v>0</v>
      </c>
      <c r="U61" s="17">
        <v>0</v>
      </c>
      <c r="V61" s="17">
        <f>V64</f>
        <v>0</v>
      </c>
      <c r="W61" s="17">
        <v>0</v>
      </c>
      <c r="X61" s="17">
        <v>0</v>
      </c>
      <c r="Y61" s="17">
        <f>Y64</f>
        <v>0</v>
      </c>
      <c r="Z61" s="17">
        <v>0</v>
      </c>
      <c r="AA61" s="17">
        <v>0</v>
      </c>
      <c r="AB61" s="17">
        <v>0</v>
      </c>
      <c r="AC61" s="17">
        <v>0</v>
      </c>
      <c r="AD61" s="17">
        <v>0</v>
      </c>
      <c r="AE61" s="17">
        <v>0</v>
      </c>
      <c r="AF61" s="17">
        <v>0</v>
      </c>
      <c r="AG61" s="17">
        <v>0</v>
      </c>
      <c r="AH61" s="17">
        <v>0</v>
      </c>
      <c r="AI61" s="17">
        <v>0</v>
      </c>
      <c r="AJ61" s="17">
        <v>0</v>
      </c>
      <c r="AK61" s="17">
        <v>0</v>
      </c>
      <c r="AL61" s="17">
        <v>0</v>
      </c>
      <c r="AM61" s="17">
        <v>0</v>
      </c>
      <c r="AN61" s="17">
        <v>0</v>
      </c>
      <c r="AO61" s="17">
        <f>AO64</f>
        <v>0</v>
      </c>
      <c r="AP61" s="17">
        <v>0</v>
      </c>
      <c r="AQ61" s="17">
        <v>0</v>
      </c>
      <c r="AR61" s="29"/>
      <c r="AS61" s="24"/>
    </row>
    <row r="62" spans="1:45" s="26" customFormat="1" ht="33.6" customHeight="1" x14ac:dyDescent="0.25">
      <c r="A62" s="199"/>
      <c r="B62" s="199"/>
      <c r="C62" s="199"/>
      <c r="D62" s="27" t="s">
        <v>26</v>
      </c>
      <c r="E62" s="17">
        <f t="shared" si="16"/>
        <v>0</v>
      </c>
      <c r="F62" s="17">
        <f t="shared" si="16"/>
        <v>0</v>
      </c>
      <c r="G62" s="17">
        <v>0</v>
      </c>
      <c r="H62" s="17">
        <v>0</v>
      </c>
      <c r="I62" s="17">
        <v>0</v>
      </c>
      <c r="J62" s="17">
        <v>0</v>
      </c>
      <c r="K62" s="17">
        <v>0</v>
      </c>
      <c r="L62" s="17">
        <v>0</v>
      </c>
      <c r="M62" s="17">
        <v>0</v>
      </c>
      <c r="N62" s="17">
        <v>0</v>
      </c>
      <c r="O62" s="17">
        <v>0</v>
      </c>
      <c r="P62" s="17">
        <v>0</v>
      </c>
      <c r="Q62" s="17">
        <v>0</v>
      </c>
      <c r="R62" s="17">
        <v>0</v>
      </c>
      <c r="S62" s="17">
        <v>0</v>
      </c>
      <c r="T62" s="17">
        <v>0</v>
      </c>
      <c r="U62" s="17">
        <v>0</v>
      </c>
      <c r="V62" s="17">
        <v>0</v>
      </c>
      <c r="W62" s="17">
        <v>0</v>
      </c>
      <c r="X62" s="17">
        <v>0</v>
      </c>
      <c r="Y62" s="17">
        <v>0</v>
      </c>
      <c r="Z62" s="17">
        <v>0</v>
      </c>
      <c r="AA62" s="17">
        <v>0</v>
      </c>
      <c r="AB62" s="17">
        <v>0</v>
      </c>
      <c r="AC62" s="17">
        <v>0</v>
      </c>
      <c r="AD62" s="17">
        <v>0</v>
      </c>
      <c r="AE62" s="17">
        <v>0</v>
      </c>
      <c r="AF62" s="17">
        <v>0</v>
      </c>
      <c r="AG62" s="17">
        <v>0</v>
      </c>
      <c r="AH62" s="17">
        <v>0</v>
      </c>
      <c r="AI62" s="17">
        <v>0</v>
      </c>
      <c r="AJ62" s="17">
        <v>0</v>
      </c>
      <c r="AK62" s="17">
        <v>0</v>
      </c>
      <c r="AL62" s="17">
        <v>0</v>
      </c>
      <c r="AM62" s="17">
        <v>0</v>
      </c>
      <c r="AN62" s="17">
        <v>0</v>
      </c>
      <c r="AO62" s="17">
        <v>0</v>
      </c>
      <c r="AP62" s="17">
        <v>0</v>
      </c>
      <c r="AQ62" s="17">
        <v>0</v>
      </c>
      <c r="AR62" s="24"/>
      <c r="AS62" s="24"/>
    </row>
    <row r="63" spans="1:45" s="26" customFormat="1" ht="16.2" customHeight="1" x14ac:dyDescent="0.25">
      <c r="A63" s="199"/>
      <c r="B63" s="199"/>
      <c r="C63" s="199"/>
      <c r="D63" s="27" t="s">
        <v>27</v>
      </c>
      <c r="E63" s="17">
        <f t="shared" si="16"/>
        <v>2943.3</v>
      </c>
      <c r="F63" s="17">
        <f t="shared" si="16"/>
        <v>0</v>
      </c>
      <c r="G63" s="17">
        <v>0</v>
      </c>
      <c r="H63" s="17">
        <v>0</v>
      </c>
      <c r="I63" s="17">
        <v>0</v>
      </c>
      <c r="J63" s="17">
        <v>0</v>
      </c>
      <c r="K63" s="17">
        <v>0</v>
      </c>
      <c r="L63" s="17">
        <v>0</v>
      </c>
      <c r="M63" s="17">
        <v>0</v>
      </c>
      <c r="N63" s="17">
        <v>0</v>
      </c>
      <c r="O63" s="17">
        <v>0</v>
      </c>
      <c r="P63" s="17">
        <v>0</v>
      </c>
      <c r="Q63" s="17">
        <v>0</v>
      </c>
      <c r="R63" s="17">
        <v>0</v>
      </c>
      <c r="S63" s="17">
        <v>0</v>
      </c>
      <c r="T63" s="17">
        <v>0</v>
      </c>
      <c r="U63" s="17">
        <v>0</v>
      </c>
      <c r="V63" s="17">
        <v>0</v>
      </c>
      <c r="W63" s="17">
        <f>W31</f>
        <v>0</v>
      </c>
      <c r="X63" s="17">
        <v>0</v>
      </c>
      <c r="Y63" s="17">
        <v>0</v>
      </c>
      <c r="Z63" s="17">
        <v>0</v>
      </c>
      <c r="AA63" s="17">
        <v>0</v>
      </c>
      <c r="AB63" s="17">
        <v>0</v>
      </c>
      <c r="AC63" s="17">
        <f>AC31</f>
        <v>0</v>
      </c>
      <c r="AD63" s="17">
        <v>0</v>
      </c>
      <c r="AE63" s="17">
        <v>0</v>
      </c>
      <c r="AF63" s="17">
        <f>AF31</f>
        <v>0</v>
      </c>
      <c r="AG63" s="17">
        <v>0</v>
      </c>
      <c r="AH63" s="17">
        <v>0</v>
      </c>
      <c r="AI63" s="17">
        <v>0</v>
      </c>
      <c r="AJ63" s="17">
        <v>0</v>
      </c>
      <c r="AK63" s="17">
        <v>0</v>
      </c>
      <c r="AL63" s="17">
        <f>AL52</f>
        <v>2943.3</v>
      </c>
      <c r="AM63" s="17">
        <v>0</v>
      </c>
      <c r="AN63" s="17">
        <v>0</v>
      </c>
      <c r="AO63" s="17">
        <v>0</v>
      </c>
      <c r="AP63" s="17">
        <v>0</v>
      </c>
      <c r="AQ63" s="17">
        <v>0</v>
      </c>
      <c r="AR63" s="30"/>
      <c r="AS63" s="30"/>
    </row>
    <row r="64" spans="1:45" s="26" customFormat="1" ht="37.5" hidden="1" customHeight="1" x14ac:dyDescent="0.25">
      <c r="A64" s="199"/>
      <c r="B64" s="199"/>
      <c r="C64" s="199"/>
      <c r="D64" s="48"/>
      <c r="E64" s="17">
        <f t="shared" si="16"/>
        <v>0</v>
      </c>
      <c r="F64" s="17">
        <f t="shared" si="16"/>
        <v>0</v>
      </c>
      <c r="G64" s="17">
        <v>0</v>
      </c>
      <c r="H64" s="17">
        <v>0</v>
      </c>
      <c r="I64" s="17">
        <v>0</v>
      </c>
      <c r="J64" s="17">
        <v>0</v>
      </c>
      <c r="K64" s="17">
        <v>0</v>
      </c>
      <c r="L64" s="17">
        <v>0</v>
      </c>
      <c r="M64" s="17">
        <v>0</v>
      </c>
      <c r="N64" s="17">
        <v>0</v>
      </c>
      <c r="O64" s="17">
        <v>0</v>
      </c>
      <c r="P64" s="17">
        <v>0</v>
      </c>
      <c r="Q64" s="17">
        <v>0</v>
      </c>
      <c r="R64" s="17">
        <v>0</v>
      </c>
      <c r="S64" s="17">
        <v>0</v>
      </c>
      <c r="T64" s="17">
        <v>0</v>
      </c>
      <c r="U64" s="17">
        <v>0</v>
      </c>
      <c r="V64" s="17">
        <v>0</v>
      </c>
      <c r="W64" s="17">
        <v>0</v>
      </c>
      <c r="X64" s="17">
        <v>0</v>
      </c>
      <c r="Y64" s="17">
        <v>0</v>
      </c>
      <c r="Z64" s="17">
        <v>0</v>
      </c>
      <c r="AA64" s="17">
        <v>0</v>
      </c>
      <c r="AB64" s="17">
        <v>0</v>
      </c>
      <c r="AC64" s="17">
        <v>0</v>
      </c>
      <c r="AD64" s="17">
        <v>0</v>
      </c>
      <c r="AE64" s="17">
        <v>0</v>
      </c>
      <c r="AF64" s="17">
        <v>0</v>
      </c>
      <c r="AG64" s="17">
        <v>0</v>
      </c>
      <c r="AH64" s="17">
        <v>0</v>
      </c>
      <c r="AI64" s="17">
        <v>0</v>
      </c>
      <c r="AJ64" s="17">
        <v>0</v>
      </c>
      <c r="AK64" s="17">
        <v>0</v>
      </c>
      <c r="AL64" s="17">
        <v>0</v>
      </c>
      <c r="AM64" s="17">
        <v>0</v>
      </c>
      <c r="AN64" s="17">
        <v>0</v>
      </c>
      <c r="AO64" s="17">
        <v>0</v>
      </c>
      <c r="AP64" s="17">
        <v>0</v>
      </c>
      <c r="AQ64" s="17">
        <v>0</v>
      </c>
      <c r="AR64" s="32"/>
      <c r="AS64" s="33"/>
    </row>
    <row r="65" spans="1:45" s="26" customFormat="1" ht="23.25" hidden="1" customHeight="1" x14ac:dyDescent="0.25">
      <c r="A65" s="199"/>
      <c r="B65" s="199"/>
      <c r="C65" s="199"/>
      <c r="D65" s="47"/>
      <c r="E65" s="47"/>
      <c r="F65" s="47"/>
      <c r="G65" s="47"/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  <c r="AF65" s="31"/>
      <c r="AG65" s="31"/>
      <c r="AH65" s="31"/>
      <c r="AI65" s="31"/>
      <c r="AJ65" s="31"/>
      <c r="AK65" s="31"/>
      <c r="AL65" s="31"/>
      <c r="AM65" s="31"/>
      <c r="AN65" s="31"/>
      <c r="AO65" s="31"/>
      <c r="AP65" s="31"/>
      <c r="AQ65" s="31"/>
      <c r="AR65" s="32"/>
      <c r="AS65" s="33"/>
    </row>
    <row r="66" spans="1:45" s="26" customFormat="1" ht="14.25" hidden="1" customHeight="1" x14ac:dyDescent="0.25">
      <c r="A66" s="199"/>
      <c r="B66" s="199"/>
      <c r="C66" s="199"/>
      <c r="D66" s="47"/>
      <c r="E66" s="47"/>
      <c r="F66" s="47"/>
      <c r="G66" s="47"/>
      <c r="H66" s="47"/>
      <c r="I66" s="47"/>
      <c r="J66" s="47"/>
      <c r="K66" s="47"/>
      <c r="L66" s="47"/>
      <c r="M66" s="47"/>
      <c r="N66" s="47"/>
      <c r="O66" s="47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  <c r="AA66" s="31"/>
      <c r="AB66" s="31"/>
      <c r="AC66" s="31"/>
      <c r="AD66" s="31"/>
      <c r="AE66" s="31"/>
      <c r="AF66" s="31"/>
      <c r="AG66" s="31"/>
      <c r="AH66" s="31"/>
      <c r="AI66" s="31"/>
      <c r="AJ66" s="31"/>
      <c r="AK66" s="31"/>
      <c r="AL66" s="31"/>
      <c r="AM66" s="31"/>
      <c r="AN66" s="31"/>
      <c r="AO66" s="31"/>
      <c r="AP66" s="31"/>
      <c r="AQ66" s="31"/>
      <c r="AR66" s="32"/>
      <c r="AS66" s="33"/>
    </row>
    <row r="67" spans="1:45" s="26" customFormat="1" ht="12" hidden="1" customHeight="1" x14ac:dyDescent="0.25">
      <c r="A67" s="199"/>
      <c r="B67" s="199"/>
      <c r="C67" s="199"/>
      <c r="D67" s="47"/>
      <c r="E67" s="47"/>
      <c r="F67" s="47"/>
      <c r="G67" s="47"/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31"/>
      <c r="V67" s="31"/>
      <c r="W67" s="31"/>
      <c r="X67" s="31"/>
      <c r="Y67" s="31"/>
      <c r="Z67" s="31"/>
      <c r="AA67" s="31"/>
      <c r="AB67" s="31"/>
      <c r="AC67" s="31"/>
      <c r="AD67" s="31"/>
      <c r="AE67" s="31"/>
      <c r="AF67" s="31"/>
      <c r="AG67" s="31"/>
      <c r="AH67" s="31"/>
      <c r="AI67" s="31"/>
      <c r="AJ67" s="31"/>
      <c r="AK67" s="31"/>
      <c r="AL67" s="31"/>
      <c r="AM67" s="31"/>
      <c r="AN67" s="31"/>
      <c r="AO67" s="31"/>
      <c r="AP67" s="31"/>
      <c r="AQ67" s="31"/>
      <c r="AR67" s="32"/>
      <c r="AS67" s="33"/>
    </row>
    <row r="68" spans="1:45" s="26" customFormat="1" ht="12" hidden="1" customHeight="1" x14ac:dyDescent="0.25">
      <c r="A68" s="199"/>
      <c r="B68" s="199"/>
      <c r="C68" s="199"/>
      <c r="D68" s="47"/>
      <c r="E68" s="47"/>
      <c r="F68" s="47"/>
      <c r="G68" s="47"/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31"/>
      <c r="S68" s="31"/>
      <c r="T68" s="31"/>
      <c r="U68" s="31"/>
      <c r="V68" s="31"/>
      <c r="W68" s="31"/>
      <c r="X68" s="31"/>
      <c r="Y68" s="31"/>
      <c r="Z68" s="31"/>
      <c r="AA68" s="31"/>
      <c r="AB68" s="31"/>
      <c r="AC68" s="31"/>
      <c r="AD68" s="31"/>
      <c r="AE68" s="31"/>
      <c r="AF68" s="31"/>
      <c r="AG68" s="31"/>
      <c r="AH68" s="31"/>
      <c r="AI68" s="31"/>
      <c r="AJ68" s="31"/>
      <c r="AK68" s="31"/>
      <c r="AL68" s="31"/>
      <c r="AM68" s="31"/>
      <c r="AN68" s="31"/>
      <c r="AO68" s="31"/>
      <c r="AP68" s="31"/>
      <c r="AQ68" s="31"/>
      <c r="AR68" s="32"/>
      <c r="AS68" s="33"/>
    </row>
    <row r="69" spans="1:45" s="26" customFormat="1" ht="74.400000000000006" customHeight="1" x14ac:dyDescent="0.25">
      <c r="A69" s="199"/>
      <c r="B69" s="199"/>
      <c r="C69" s="199"/>
      <c r="D69" s="27" t="s">
        <v>41</v>
      </c>
      <c r="E69" s="25">
        <v>0</v>
      </c>
      <c r="F69" s="25">
        <f>U69</f>
        <v>0</v>
      </c>
      <c r="G69" s="25">
        <v>0</v>
      </c>
      <c r="H69" s="25">
        <v>0</v>
      </c>
      <c r="I69" s="25">
        <v>0</v>
      </c>
      <c r="J69" s="25">
        <v>0</v>
      </c>
      <c r="K69" s="25">
        <v>0</v>
      </c>
      <c r="L69" s="25">
        <v>0</v>
      </c>
      <c r="M69" s="25">
        <v>0</v>
      </c>
      <c r="N69" s="25">
        <v>0</v>
      </c>
      <c r="O69" s="25">
        <v>0</v>
      </c>
      <c r="P69" s="25">
        <v>0</v>
      </c>
      <c r="Q69" s="25">
        <v>0</v>
      </c>
      <c r="R69" s="25">
        <v>0</v>
      </c>
      <c r="S69" s="25">
        <v>0</v>
      </c>
      <c r="T69" s="25">
        <v>0</v>
      </c>
      <c r="U69" s="25">
        <v>0</v>
      </c>
      <c r="V69" s="25">
        <v>0</v>
      </c>
      <c r="W69" s="25">
        <v>0</v>
      </c>
      <c r="X69" s="25">
        <v>0</v>
      </c>
      <c r="Y69" s="25">
        <v>0</v>
      </c>
      <c r="Z69" s="25">
        <v>0</v>
      </c>
      <c r="AA69" s="25">
        <v>0</v>
      </c>
      <c r="AB69" s="25">
        <v>0</v>
      </c>
      <c r="AC69" s="25">
        <v>0</v>
      </c>
      <c r="AD69" s="25">
        <v>0</v>
      </c>
      <c r="AE69" s="25">
        <v>0</v>
      </c>
      <c r="AF69" s="25">
        <v>0</v>
      </c>
      <c r="AG69" s="25">
        <v>0</v>
      </c>
      <c r="AH69" s="25">
        <v>0</v>
      </c>
      <c r="AI69" s="25">
        <v>0</v>
      </c>
      <c r="AJ69" s="25">
        <v>0</v>
      </c>
      <c r="AK69" s="25">
        <v>0</v>
      </c>
      <c r="AL69" s="25">
        <v>0</v>
      </c>
      <c r="AM69" s="25">
        <v>0</v>
      </c>
      <c r="AN69" s="25">
        <v>0</v>
      </c>
      <c r="AO69" s="25">
        <v>0</v>
      </c>
      <c r="AP69" s="25">
        <v>0</v>
      </c>
      <c r="AQ69" s="28">
        <v>0</v>
      </c>
      <c r="AR69" s="55"/>
      <c r="AS69" s="56"/>
    </row>
    <row r="70" spans="1:45" s="11" customFormat="1" ht="36" customHeight="1" x14ac:dyDescent="0.25">
      <c r="A70" s="51"/>
      <c r="B70" s="51"/>
      <c r="C70" s="51"/>
      <c r="D70" s="53"/>
      <c r="E70" s="54"/>
      <c r="F70" s="54"/>
      <c r="G70" s="54"/>
      <c r="H70" s="54"/>
      <c r="I70" s="54"/>
      <c r="J70" s="54"/>
      <c r="K70" s="54"/>
      <c r="L70" s="54"/>
      <c r="M70" s="54"/>
      <c r="N70" s="54"/>
      <c r="O70" s="54"/>
      <c r="P70" s="54"/>
      <c r="Q70" s="54"/>
      <c r="R70" s="54"/>
      <c r="S70" s="54"/>
      <c r="T70" s="54"/>
      <c r="U70" s="54"/>
      <c r="V70" s="54"/>
      <c r="W70" s="54"/>
      <c r="X70" s="54"/>
      <c r="Y70" s="54"/>
      <c r="Z70" s="54"/>
      <c r="AA70" s="54"/>
      <c r="AB70" s="54"/>
      <c r="AC70" s="54"/>
      <c r="AD70" s="54"/>
      <c r="AE70" s="54"/>
      <c r="AF70" s="54"/>
      <c r="AG70" s="54"/>
      <c r="AH70" s="54"/>
      <c r="AI70" s="54"/>
      <c r="AJ70" s="54"/>
      <c r="AK70" s="54"/>
      <c r="AL70" s="54"/>
      <c r="AM70" s="54"/>
      <c r="AN70" s="54"/>
      <c r="AO70" s="54"/>
      <c r="AP70" s="54"/>
      <c r="AQ70" s="54"/>
      <c r="AR70" s="52"/>
      <c r="AS70" s="52"/>
    </row>
    <row r="71" spans="1:45" s="11" customFormat="1" ht="14.4" customHeight="1" x14ac:dyDescent="0.3">
      <c r="A71" s="62"/>
      <c r="B71" s="1"/>
      <c r="C71" s="1"/>
      <c r="D71" s="1"/>
      <c r="E71" s="1"/>
      <c r="F71" s="1"/>
      <c r="G71" s="61"/>
      <c r="H71" s="202"/>
      <c r="I71" s="202"/>
      <c r="J71" s="202"/>
      <c r="K71" s="202"/>
      <c r="L71" s="202"/>
      <c r="M71" s="202"/>
      <c r="N71" s="202"/>
      <c r="O71" s="40"/>
      <c r="P71" s="40"/>
      <c r="Q71" s="40"/>
      <c r="R71" s="40"/>
      <c r="S71" s="40"/>
      <c r="T71" s="40"/>
      <c r="U71" s="40"/>
      <c r="V71" s="35"/>
      <c r="W71" s="35"/>
      <c r="X71" s="34"/>
      <c r="Y71" s="34"/>
      <c r="Z71" s="35"/>
      <c r="AA71" s="35"/>
      <c r="AB71" s="35"/>
      <c r="AC71" s="34"/>
      <c r="AD71" s="34"/>
      <c r="AE71" s="34"/>
      <c r="AF71" s="35"/>
      <c r="AG71" s="34"/>
      <c r="AH71" s="34"/>
      <c r="AI71" s="34"/>
      <c r="AJ71" s="34"/>
      <c r="AK71" s="34"/>
      <c r="AL71" s="34"/>
      <c r="AM71" s="34"/>
      <c r="AN71" s="34"/>
      <c r="AO71" s="34"/>
      <c r="AP71" s="34"/>
      <c r="AQ71" s="34"/>
    </row>
    <row r="72" spans="1:45" s="11" customFormat="1" ht="10.199999999999999" customHeight="1" x14ac:dyDescent="0.25">
      <c r="A72" s="200" t="s">
        <v>57</v>
      </c>
      <c r="B72" s="201"/>
      <c r="C72" s="201"/>
      <c r="D72" s="201"/>
      <c r="E72" s="201"/>
      <c r="F72" s="201"/>
      <c r="G72" s="40"/>
      <c r="H72" s="201"/>
      <c r="I72" s="202"/>
      <c r="J72" s="202"/>
      <c r="K72" s="202"/>
      <c r="L72" s="202"/>
      <c r="M72" s="202"/>
      <c r="N72" s="202"/>
      <c r="O72" s="202"/>
      <c r="P72" s="202"/>
      <c r="Q72" s="40"/>
      <c r="R72" s="61"/>
      <c r="S72" s="40"/>
      <c r="T72" s="61"/>
      <c r="U72" s="40"/>
      <c r="V72" s="34"/>
      <c r="W72" s="34"/>
      <c r="X72" s="35"/>
      <c r="Y72" s="34"/>
      <c r="Z72" s="35"/>
      <c r="AA72" s="34"/>
      <c r="AB72" s="34"/>
      <c r="AC72" s="34"/>
      <c r="AD72" s="34"/>
      <c r="AE72" s="34"/>
      <c r="AF72" s="34"/>
      <c r="AG72" s="34"/>
      <c r="AH72" s="34"/>
      <c r="AI72" s="35"/>
      <c r="AJ72" s="34"/>
      <c r="AK72" s="34"/>
      <c r="AL72" s="34"/>
      <c r="AM72" s="34"/>
      <c r="AN72" s="34"/>
      <c r="AO72" s="34"/>
      <c r="AP72" s="34"/>
      <c r="AQ72" s="34"/>
    </row>
    <row r="73" spans="1:45" s="11" customFormat="1" ht="31.2" customHeight="1" x14ac:dyDescent="0.25">
      <c r="A73" s="192" t="s">
        <v>56</v>
      </c>
      <c r="B73" s="192"/>
      <c r="C73" s="192"/>
      <c r="D73" s="192"/>
      <c r="E73" s="67"/>
      <c r="F73" s="67"/>
      <c r="G73" s="67"/>
      <c r="H73" s="192"/>
      <c r="I73" s="192"/>
      <c r="J73" s="192"/>
      <c r="K73" s="192"/>
      <c r="L73" s="192"/>
      <c r="M73" s="192"/>
      <c r="N73" s="192"/>
      <c r="O73" s="192"/>
      <c r="P73" s="192"/>
      <c r="Q73" s="192"/>
      <c r="R73" s="192"/>
      <c r="S73" s="192"/>
      <c r="T73" s="192"/>
      <c r="U73" s="192"/>
      <c r="V73" s="34"/>
      <c r="W73" s="35"/>
      <c r="X73" s="34"/>
      <c r="Y73" s="34"/>
      <c r="Z73" s="34"/>
      <c r="AA73" s="34"/>
      <c r="AB73" s="34"/>
      <c r="AC73" s="34"/>
      <c r="AD73" s="34"/>
      <c r="AE73" s="34"/>
      <c r="AF73" s="34"/>
      <c r="AG73" s="34"/>
      <c r="AH73" s="34"/>
      <c r="AI73" s="34"/>
      <c r="AJ73" s="34"/>
      <c r="AK73" s="34"/>
      <c r="AL73" s="34"/>
      <c r="AM73" s="34"/>
      <c r="AN73" s="34"/>
      <c r="AO73" s="34"/>
      <c r="AP73" s="34"/>
      <c r="AQ73" s="34"/>
    </row>
    <row r="74" spans="1:45" s="38" customFormat="1" ht="14.4" x14ac:dyDescent="0.3">
      <c r="A74" s="68"/>
      <c r="B74" s="193" t="s">
        <v>33</v>
      </c>
      <c r="C74" s="194"/>
      <c r="D74" s="68"/>
      <c r="E74" s="68"/>
      <c r="F74" s="68"/>
      <c r="G74" s="40"/>
      <c r="H74" s="36"/>
      <c r="I74" s="36"/>
      <c r="J74" s="36"/>
      <c r="K74" s="36"/>
      <c r="L74" s="36"/>
      <c r="M74" s="198"/>
      <c r="N74" s="198"/>
      <c r="O74" s="198"/>
      <c r="P74" s="198"/>
      <c r="Q74" s="198"/>
      <c r="R74" s="198"/>
      <c r="S74" s="198"/>
      <c r="T74" s="36"/>
      <c r="U74" s="36"/>
      <c r="V74" s="37"/>
      <c r="W74" s="37"/>
      <c r="X74" s="37"/>
      <c r="Y74" s="37"/>
      <c r="Z74" s="37"/>
      <c r="AA74" s="37"/>
      <c r="AB74" s="37"/>
      <c r="AC74" s="37"/>
      <c r="AD74" s="37"/>
      <c r="AE74" s="37"/>
      <c r="AF74" s="37"/>
      <c r="AG74" s="37"/>
      <c r="AH74" s="37"/>
      <c r="AI74" s="37"/>
      <c r="AJ74" s="37"/>
      <c r="AK74" s="37"/>
      <c r="AL74" s="37"/>
      <c r="AM74" s="37"/>
      <c r="AN74" s="37"/>
      <c r="AO74" s="37"/>
      <c r="AP74" s="37"/>
      <c r="AQ74" s="37"/>
    </row>
    <row r="75" spans="1:45" s="38" customFormat="1" ht="0.6" customHeight="1" x14ac:dyDescent="0.3">
      <c r="A75" s="195"/>
      <c r="B75" s="196"/>
      <c r="C75" s="196"/>
      <c r="D75" s="196"/>
      <c r="E75" s="196"/>
      <c r="F75" s="36"/>
      <c r="G75" s="36"/>
      <c r="H75" s="197"/>
      <c r="I75" s="197"/>
      <c r="J75" s="197"/>
      <c r="K75" s="197"/>
      <c r="L75" s="197"/>
      <c r="M75" s="197"/>
      <c r="N75" s="197"/>
      <c r="O75" s="36"/>
      <c r="P75" s="36"/>
      <c r="Q75" s="36"/>
      <c r="R75" s="36"/>
      <c r="S75" s="36"/>
      <c r="T75" s="36"/>
      <c r="U75" s="36"/>
      <c r="V75" s="37"/>
      <c r="W75" s="37"/>
      <c r="X75" s="37"/>
      <c r="Y75" s="37"/>
      <c r="Z75" s="37"/>
      <c r="AA75" s="37"/>
      <c r="AB75" s="37"/>
      <c r="AC75" s="37"/>
      <c r="AD75" s="37"/>
      <c r="AE75" s="37"/>
      <c r="AF75" s="37"/>
      <c r="AG75" s="37"/>
      <c r="AH75" s="37"/>
      <c r="AI75" s="37"/>
      <c r="AJ75" s="37"/>
      <c r="AK75" s="37"/>
      <c r="AL75" s="37"/>
      <c r="AM75" s="37"/>
      <c r="AN75" s="37"/>
      <c r="AO75" s="37"/>
      <c r="AP75" s="37"/>
      <c r="AQ75" s="37"/>
    </row>
    <row r="76" spans="1:45" ht="14.4" hidden="1" customHeight="1" x14ac:dyDescent="0.3">
      <c r="A76" s="39"/>
      <c r="B76" s="40"/>
      <c r="C76" s="40"/>
      <c r="D76" s="40"/>
      <c r="E76" s="40"/>
      <c r="F76" s="40"/>
      <c r="G76" s="40"/>
      <c r="H76" s="196"/>
      <c r="I76" s="197"/>
      <c r="J76" s="197"/>
      <c r="K76" s="197"/>
      <c r="L76" s="197"/>
      <c r="M76" s="197"/>
      <c r="N76" s="197"/>
      <c r="O76" s="197"/>
      <c r="P76" s="197"/>
      <c r="Q76" s="36"/>
      <c r="R76" s="41"/>
      <c r="S76" s="36"/>
      <c r="T76" s="41"/>
      <c r="U76" s="36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</row>
    <row r="77" spans="1:45" ht="14.4" x14ac:dyDescent="0.3">
      <c r="A77" s="39"/>
      <c r="B77" s="40"/>
      <c r="C77" s="40"/>
      <c r="D77" s="40"/>
      <c r="E77" s="40"/>
      <c r="F77" s="40"/>
      <c r="G77" s="40"/>
      <c r="H77" s="189"/>
      <c r="I77" s="189"/>
      <c r="J77" s="189"/>
      <c r="K77" s="189"/>
      <c r="L77" s="189"/>
      <c r="M77" s="189"/>
      <c r="N77" s="189"/>
      <c r="O77" s="189"/>
      <c r="P77" s="189"/>
      <c r="Q77" s="189"/>
      <c r="R77" s="189"/>
      <c r="S77" s="189"/>
      <c r="T77" s="189"/>
      <c r="U77" s="189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</row>
    <row r="78" spans="1:45" ht="3.6" customHeight="1" x14ac:dyDescent="0.3">
      <c r="A78" s="40"/>
      <c r="B78" s="40"/>
      <c r="C78" s="40"/>
      <c r="D78" s="40"/>
      <c r="E78" s="40"/>
      <c r="F78" s="40"/>
      <c r="G78" s="40"/>
      <c r="H78" s="36"/>
      <c r="I78" s="36"/>
      <c r="J78" s="36"/>
      <c r="K78" s="36"/>
      <c r="L78" s="36"/>
      <c r="M78" s="190"/>
      <c r="N78" s="190"/>
      <c r="O78" s="190"/>
      <c r="P78" s="190"/>
      <c r="Q78" s="36"/>
      <c r="R78" s="36"/>
      <c r="S78" s="36"/>
      <c r="T78" s="36"/>
      <c r="U78" s="36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</row>
    <row r="79" spans="1:45" s="45" customFormat="1" ht="15" customHeight="1" x14ac:dyDescent="0.25">
      <c r="A79" s="191" t="s">
        <v>35</v>
      </c>
      <c r="B79" s="191"/>
      <c r="C79" s="191"/>
      <c r="D79" s="43"/>
      <c r="E79" s="43"/>
      <c r="F79" s="43"/>
      <c r="G79" s="43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44"/>
      <c r="W79" s="44"/>
      <c r="X79" s="44"/>
      <c r="Y79" s="44"/>
      <c r="Z79" s="44"/>
      <c r="AA79" s="44"/>
      <c r="AB79" s="44"/>
      <c r="AC79" s="44"/>
      <c r="AD79" s="44"/>
      <c r="AE79" s="44"/>
      <c r="AF79" s="44"/>
      <c r="AG79" s="44"/>
      <c r="AH79" s="44"/>
      <c r="AI79" s="44"/>
      <c r="AJ79" s="44"/>
      <c r="AK79" s="44"/>
      <c r="AL79" s="44"/>
      <c r="AM79" s="44"/>
      <c r="AN79" s="44"/>
      <c r="AO79" s="44"/>
      <c r="AP79" s="44"/>
      <c r="AQ79" s="44"/>
    </row>
    <row r="80" spans="1:45" ht="13.95" customHeight="1" x14ac:dyDescent="0.3">
      <c r="A80" s="40"/>
      <c r="B80" s="40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</row>
    <row r="81" spans="7:20" x14ac:dyDescent="0.3"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</row>
    <row r="82" spans="7:20" x14ac:dyDescent="0.3"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</row>
    <row r="83" spans="7:20" x14ac:dyDescent="0.3">
      <c r="G83" s="46"/>
      <c r="H83" s="46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</row>
    <row r="84" spans="7:20" x14ac:dyDescent="0.3"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</row>
  </sheetData>
  <mergeCells count="97">
    <mergeCell ref="A5:U5"/>
    <mergeCell ref="B1:C1"/>
    <mergeCell ref="J1:W1"/>
    <mergeCell ref="B2:C2"/>
    <mergeCell ref="B3:C3"/>
    <mergeCell ref="T3:W3"/>
    <mergeCell ref="A6:V6"/>
    <mergeCell ref="A8:A11"/>
    <mergeCell ref="B8:B11"/>
    <mergeCell ref="C8:C11"/>
    <mergeCell ref="D8:D11"/>
    <mergeCell ref="E8:G9"/>
    <mergeCell ref="H8:AQ8"/>
    <mergeCell ref="AF9:AH9"/>
    <mergeCell ref="AI9:AK9"/>
    <mergeCell ref="AL9:AN9"/>
    <mergeCell ref="E10:E11"/>
    <mergeCell ref="F10:F11"/>
    <mergeCell ref="G10:G11"/>
    <mergeCell ref="L10:L11"/>
    <mergeCell ref="M10:M11"/>
    <mergeCell ref="N10:N11"/>
    <mergeCell ref="AR8:AR11"/>
    <mergeCell ref="AS8:AS11"/>
    <mergeCell ref="H9:J9"/>
    <mergeCell ref="K9:M9"/>
    <mergeCell ref="N9:P9"/>
    <mergeCell ref="Q9:S9"/>
    <mergeCell ref="T9:V9"/>
    <mergeCell ref="W9:Y9"/>
    <mergeCell ref="Z9:AB9"/>
    <mergeCell ref="AC9:AE9"/>
    <mergeCell ref="S10:S11"/>
    <mergeCell ref="AO9:AQ9"/>
    <mergeCell ref="H10:H11"/>
    <mergeCell ref="I10:I11"/>
    <mergeCell ref="J10:J11"/>
    <mergeCell ref="K10:K11"/>
    <mergeCell ref="O10:O11"/>
    <mergeCell ref="P10:P11"/>
    <mergeCell ref="Q10:Q11"/>
    <mergeCell ref="R10:R11"/>
    <mergeCell ref="AE10:AE11"/>
    <mergeCell ref="T10:T11"/>
    <mergeCell ref="U10:U11"/>
    <mergeCell ref="V10:V11"/>
    <mergeCell ref="W10:W11"/>
    <mergeCell ref="X10:X11"/>
    <mergeCell ref="Y10:Y11"/>
    <mergeCell ref="Z10:Z11"/>
    <mergeCell ref="AA10:AA11"/>
    <mergeCell ref="AB10:AB11"/>
    <mergeCell ref="AC10:AC11"/>
    <mergeCell ref="AD10:AD11"/>
    <mergeCell ref="AQ10:AQ11"/>
    <mergeCell ref="AF10:AF11"/>
    <mergeCell ref="AG10:AG11"/>
    <mergeCell ref="AH10:AH11"/>
    <mergeCell ref="AI10:AI11"/>
    <mergeCell ref="AJ10:AJ11"/>
    <mergeCell ref="AK10:AK11"/>
    <mergeCell ref="AL10:AL11"/>
    <mergeCell ref="AM10:AM11"/>
    <mergeCell ref="AN10:AN11"/>
    <mergeCell ref="AO10:AO11"/>
    <mergeCell ref="AP10:AP11"/>
    <mergeCell ref="A18:A22"/>
    <mergeCell ref="B18:B22"/>
    <mergeCell ref="C18:C22"/>
    <mergeCell ref="AR18:AR22"/>
    <mergeCell ref="AS18:AS22"/>
    <mergeCell ref="A13:A17"/>
    <mergeCell ref="B13:B17"/>
    <mergeCell ref="C13:C17"/>
    <mergeCell ref="AR13:AR17"/>
    <mergeCell ref="AS13:AS17"/>
    <mergeCell ref="A73:D73"/>
    <mergeCell ref="H73:U73"/>
    <mergeCell ref="A23:A27"/>
    <mergeCell ref="B23:B27"/>
    <mergeCell ref="C23:C27"/>
    <mergeCell ref="A28:C37"/>
    <mergeCell ref="A38:C47"/>
    <mergeCell ref="A49:C58"/>
    <mergeCell ref="A59:AS59"/>
    <mergeCell ref="A60:C69"/>
    <mergeCell ref="H71:N71"/>
    <mergeCell ref="A72:F72"/>
    <mergeCell ref="H72:P72"/>
    <mergeCell ref="M78:P78"/>
    <mergeCell ref="A79:C79"/>
    <mergeCell ref="B74:C74"/>
    <mergeCell ref="M74:S74"/>
    <mergeCell ref="A75:E75"/>
    <mergeCell ref="H75:N75"/>
    <mergeCell ref="H76:P76"/>
    <mergeCell ref="H77:U77"/>
  </mergeCells>
  <printOptions horizontalCentered="1"/>
  <pageMargins left="0" right="0" top="0" bottom="0.15748031496062992" header="0.19685039370078741" footer="0.15748031496062992"/>
  <pageSetup paperSize="9" scale="82" orientation="landscape" copies="2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86"/>
  <sheetViews>
    <sheetView topLeftCell="A38" zoomScale="85" zoomScaleNormal="85" workbookViewId="0">
      <selection activeCell="A6" sqref="A6:V6"/>
    </sheetView>
  </sheetViews>
  <sheetFormatPr defaultColWidth="9.109375" defaultRowHeight="13.8" x14ac:dyDescent="0.3"/>
  <cols>
    <col min="1" max="1" width="6.6640625" style="1" customWidth="1"/>
    <col min="2" max="2" width="22.33203125" style="1" customWidth="1"/>
    <col min="3" max="3" width="19.33203125" style="1" customWidth="1"/>
    <col min="4" max="4" width="21.6640625" style="1" customWidth="1"/>
    <col min="5" max="5" width="9.6640625" style="1" customWidth="1"/>
    <col min="6" max="6" width="9.109375" style="1" customWidth="1"/>
    <col min="7" max="7" width="8.33203125" style="1" customWidth="1"/>
    <col min="8" max="9" width="4.6640625" style="1" customWidth="1"/>
    <col min="10" max="10" width="5.44140625" style="1" customWidth="1"/>
    <col min="11" max="11" width="4.6640625" style="1" customWidth="1"/>
    <col min="12" max="12" width="4.44140625" style="1" customWidth="1"/>
    <col min="13" max="13" width="5.44140625" style="1" customWidth="1"/>
    <col min="14" max="14" width="4.88671875" style="1" customWidth="1"/>
    <col min="15" max="15" width="4.33203125" style="1" customWidth="1"/>
    <col min="16" max="16" width="5.6640625" style="1" customWidth="1"/>
    <col min="17" max="17" width="4.44140625" style="1" customWidth="1"/>
    <col min="18" max="18" width="4.33203125" style="1" customWidth="1"/>
    <col min="19" max="19" width="5.6640625" style="1" customWidth="1"/>
    <col min="20" max="20" width="5" style="1" customWidth="1"/>
    <col min="21" max="21" width="4.6640625" style="1" customWidth="1"/>
    <col min="22" max="23" width="5.33203125" style="1" customWidth="1"/>
    <col min="24" max="24" width="4.88671875" style="1" customWidth="1"/>
    <col min="25" max="25" width="5.44140625" style="1" customWidth="1"/>
    <col min="26" max="26" width="4.5546875" style="1" customWidth="1"/>
    <col min="27" max="28" width="5.33203125" style="1" customWidth="1"/>
    <col min="29" max="29" width="5.44140625" style="1" customWidth="1"/>
    <col min="30" max="30" width="5.109375" style="1" customWidth="1"/>
    <col min="31" max="31" width="5.6640625" style="1" customWidth="1"/>
    <col min="32" max="32" width="6.33203125" style="1" customWidth="1"/>
    <col min="33" max="33" width="5.109375" style="1" customWidth="1"/>
    <col min="34" max="34" width="5.6640625" style="1" customWidth="1"/>
    <col min="35" max="35" width="4.6640625" style="1" customWidth="1"/>
    <col min="36" max="36" width="4.88671875" style="1" customWidth="1"/>
    <col min="37" max="37" width="5.88671875" style="1" customWidth="1"/>
    <col min="38" max="38" width="6.44140625" style="1" customWidth="1"/>
    <col min="39" max="39" width="6" style="1" customWidth="1"/>
    <col min="40" max="41" width="5.6640625" style="1" customWidth="1"/>
    <col min="42" max="42" width="5.109375" style="1" customWidth="1"/>
    <col min="43" max="43" width="5.44140625" style="1" customWidth="1"/>
    <col min="44" max="44" width="20.6640625" style="1" customWidth="1"/>
    <col min="45" max="45" width="21.6640625" style="1" customWidth="1"/>
    <col min="46" max="16384" width="9.109375" style="1"/>
  </cols>
  <sheetData>
    <row r="1" spans="1:45" ht="46.2" customHeight="1" x14ac:dyDescent="0.3">
      <c r="B1" s="168"/>
      <c r="C1" s="168"/>
      <c r="D1" s="2"/>
      <c r="J1" s="206" t="s">
        <v>50</v>
      </c>
      <c r="K1" s="206"/>
      <c r="L1" s="206"/>
      <c r="M1" s="206"/>
      <c r="N1" s="206"/>
      <c r="O1" s="206"/>
      <c r="P1" s="206"/>
      <c r="Q1" s="206"/>
      <c r="R1" s="206"/>
      <c r="S1" s="206"/>
      <c r="T1" s="206"/>
      <c r="U1" s="206"/>
      <c r="V1" s="206"/>
      <c r="W1" s="206"/>
      <c r="X1" s="3"/>
      <c r="Y1" s="49"/>
    </row>
    <row r="2" spans="1:45" ht="15.6" hidden="1" customHeight="1" x14ac:dyDescent="0.3">
      <c r="A2" s="5"/>
      <c r="B2" s="169"/>
      <c r="C2" s="169"/>
      <c r="D2" s="2"/>
      <c r="E2" s="6"/>
      <c r="F2" s="6"/>
      <c r="G2" s="6"/>
      <c r="H2" s="6"/>
      <c r="I2" s="6"/>
      <c r="J2" s="6"/>
      <c r="K2" s="6"/>
      <c r="L2" s="6"/>
      <c r="M2" s="6"/>
      <c r="N2" s="6"/>
      <c r="O2" s="7"/>
      <c r="P2" s="7"/>
      <c r="Q2" s="7"/>
      <c r="R2" s="7"/>
      <c r="S2" s="7"/>
      <c r="T2" s="7"/>
      <c r="U2" s="7"/>
      <c r="V2" s="49"/>
      <c r="W2" s="49"/>
      <c r="X2" s="49"/>
      <c r="Y2" s="49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</row>
    <row r="3" spans="1:45" ht="18" customHeight="1" x14ac:dyDescent="0.3">
      <c r="A3" s="7"/>
      <c r="B3" s="168"/>
      <c r="C3" s="168"/>
      <c r="D3" s="2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207" t="s">
        <v>0</v>
      </c>
      <c r="U3" s="207"/>
      <c r="V3" s="207"/>
      <c r="W3" s="207"/>
      <c r="X3" s="64"/>
      <c r="Y3" s="7"/>
    </row>
    <row r="4" spans="1:45" ht="13.2" customHeight="1" x14ac:dyDescent="0.3">
      <c r="A4" s="7"/>
      <c r="B4" s="2"/>
      <c r="C4" s="2"/>
      <c r="D4" s="2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4"/>
      <c r="U4" s="49"/>
      <c r="V4" s="49"/>
      <c r="W4" s="8"/>
      <c r="X4" s="64"/>
      <c r="Y4" s="7"/>
    </row>
    <row r="5" spans="1:45" s="11" customFormat="1" ht="12" x14ac:dyDescent="0.25">
      <c r="A5" s="170" t="s">
        <v>58</v>
      </c>
      <c r="B5" s="171"/>
      <c r="C5" s="171"/>
      <c r="D5" s="171"/>
      <c r="E5" s="171"/>
      <c r="F5" s="171"/>
      <c r="G5" s="171"/>
      <c r="H5" s="171"/>
      <c r="I5" s="171"/>
      <c r="J5" s="171"/>
      <c r="K5" s="171"/>
      <c r="L5" s="171"/>
      <c r="M5" s="171"/>
      <c r="N5" s="171"/>
      <c r="O5" s="171"/>
      <c r="P5" s="171"/>
      <c r="Q5" s="171"/>
      <c r="R5" s="171"/>
      <c r="S5" s="171"/>
      <c r="T5" s="171"/>
      <c r="U5" s="171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</row>
    <row r="6" spans="1:45" s="11" customFormat="1" ht="69" customHeight="1" x14ac:dyDescent="0.25">
      <c r="A6" s="172" t="s">
        <v>60</v>
      </c>
      <c r="B6" s="172"/>
      <c r="C6" s="172"/>
      <c r="D6" s="172"/>
      <c r="E6" s="172"/>
      <c r="F6" s="172"/>
      <c r="G6" s="172"/>
      <c r="H6" s="172"/>
      <c r="I6" s="172"/>
      <c r="J6" s="172"/>
      <c r="K6" s="172"/>
      <c r="L6" s="172"/>
      <c r="M6" s="172"/>
      <c r="N6" s="172"/>
      <c r="O6" s="172"/>
      <c r="P6" s="172"/>
      <c r="Q6" s="172"/>
      <c r="R6" s="172"/>
      <c r="S6" s="172"/>
      <c r="T6" s="172"/>
      <c r="U6" s="172"/>
      <c r="V6" s="172"/>
      <c r="W6" s="12"/>
      <c r="X6" s="10"/>
      <c r="Y6" s="10"/>
      <c r="Z6" s="12"/>
      <c r="AA6" s="10"/>
      <c r="AB6" s="10"/>
      <c r="AC6" s="10"/>
      <c r="AD6" s="12"/>
      <c r="AE6" s="10"/>
      <c r="AF6" s="10"/>
      <c r="AG6" s="10"/>
      <c r="AH6" s="10"/>
      <c r="AI6" s="12"/>
      <c r="AJ6" s="10"/>
      <c r="AK6" s="10"/>
      <c r="AL6" s="10"/>
      <c r="AM6" s="10"/>
      <c r="AN6" s="10"/>
      <c r="AO6" s="10"/>
      <c r="AP6" s="13"/>
      <c r="AQ6" s="10"/>
      <c r="AR6" s="10"/>
      <c r="AS6" s="10"/>
    </row>
    <row r="7" spans="1:45" s="11" customFormat="1" ht="10.95" hidden="1" customHeight="1" x14ac:dyDescent="0.25">
      <c r="A7" s="14"/>
    </row>
    <row r="8" spans="1:45" s="11" customFormat="1" ht="13.2" customHeight="1" x14ac:dyDescent="0.25">
      <c r="A8" s="173" t="s">
        <v>36</v>
      </c>
      <c r="B8" s="173" t="s">
        <v>1</v>
      </c>
      <c r="C8" s="173" t="s">
        <v>37</v>
      </c>
      <c r="D8" s="173" t="s">
        <v>2</v>
      </c>
      <c r="E8" s="208" t="s">
        <v>38</v>
      </c>
      <c r="F8" s="209"/>
      <c r="G8" s="210"/>
      <c r="H8" s="173" t="s">
        <v>3</v>
      </c>
      <c r="I8" s="173"/>
      <c r="J8" s="173"/>
      <c r="K8" s="173"/>
      <c r="L8" s="173"/>
      <c r="M8" s="173"/>
      <c r="N8" s="173"/>
      <c r="O8" s="173"/>
      <c r="P8" s="173"/>
      <c r="Q8" s="173"/>
      <c r="R8" s="173"/>
      <c r="S8" s="173"/>
      <c r="T8" s="173"/>
      <c r="U8" s="173"/>
      <c r="V8" s="173"/>
      <c r="W8" s="173"/>
      <c r="X8" s="173"/>
      <c r="Y8" s="173"/>
      <c r="Z8" s="173"/>
      <c r="AA8" s="173"/>
      <c r="AB8" s="173"/>
      <c r="AC8" s="173"/>
      <c r="AD8" s="173"/>
      <c r="AE8" s="173"/>
      <c r="AF8" s="173"/>
      <c r="AG8" s="173"/>
      <c r="AH8" s="173"/>
      <c r="AI8" s="173"/>
      <c r="AJ8" s="173"/>
      <c r="AK8" s="173"/>
      <c r="AL8" s="173"/>
      <c r="AM8" s="173"/>
      <c r="AN8" s="173"/>
      <c r="AO8" s="173"/>
      <c r="AP8" s="173"/>
      <c r="AQ8" s="173"/>
      <c r="AR8" s="173" t="s">
        <v>4</v>
      </c>
      <c r="AS8" s="174" t="s">
        <v>5</v>
      </c>
    </row>
    <row r="9" spans="1:45" s="11" customFormat="1" ht="15.6" customHeight="1" x14ac:dyDescent="0.25">
      <c r="A9" s="173"/>
      <c r="B9" s="174"/>
      <c r="C9" s="173"/>
      <c r="D9" s="174"/>
      <c r="E9" s="211"/>
      <c r="F9" s="212"/>
      <c r="G9" s="213"/>
      <c r="H9" s="173" t="s">
        <v>6</v>
      </c>
      <c r="I9" s="173"/>
      <c r="J9" s="173"/>
      <c r="K9" s="173" t="s">
        <v>7</v>
      </c>
      <c r="L9" s="173"/>
      <c r="M9" s="173"/>
      <c r="N9" s="173" t="s">
        <v>8</v>
      </c>
      <c r="O9" s="173"/>
      <c r="P9" s="173"/>
      <c r="Q9" s="173" t="s">
        <v>9</v>
      </c>
      <c r="R9" s="173"/>
      <c r="S9" s="173"/>
      <c r="T9" s="173" t="s">
        <v>10</v>
      </c>
      <c r="U9" s="173"/>
      <c r="V9" s="173"/>
      <c r="W9" s="173" t="s">
        <v>11</v>
      </c>
      <c r="X9" s="173"/>
      <c r="Y9" s="173"/>
      <c r="Z9" s="173" t="s">
        <v>12</v>
      </c>
      <c r="AA9" s="173"/>
      <c r="AB9" s="173"/>
      <c r="AC9" s="173" t="s">
        <v>13</v>
      </c>
      <c r="AD9" s="173"/>
      <c r="AE9" s="173"/>
      <c r="AF9" s="173" t="s">
        <v>14</v>
      </c>
      <c r="AG9" s="173"/>
      <c r="AH9" s="173"/>
      <c r="AI9" s="173" t="s">
        <v>15</v>
      </c>
      <c r="AJ9" s="173"/>
      <c r="AK9" s="173"/>
      <c r="AL9" s="173" t="s">
        <v>16</v>
      </c>
      <c r="AM9" s="173"/>
      <c r="AN9" s="173"/>
      <c r="AO9" s="173" t="s">
        <v>17</v>
      </c>
      <c r="AP9" s="173"/>
      <c r="AQ9" s="173"/>
      <c r="AR9" s="173"/>
      <c r="AS9" s="174"/>
    </row>
    <row r="10" spans="1:45" s="11" customFormat="1" ht="32.4" customHeight="1" x14ac:dyDescent="0.25">
      <c r="A10" s="173"/>
      <c r="B10" s="174"/>
      <c r="C10" s="173"/>
      <c r="D10" s="174"/>
      <c r="E10" s="173" t="s">
        <v>18</v>
      </c>
      <c r="F10" s="173" t="s">
        <v>19</v>
      </c>
      <c r="G10" s="174" t="s">
        <v>20</v>
      </c>
      <c r="H10" s="173" t="s">
        <v>18</v>
      </c>
      <c r="I10" s="173" t="s">
        <v>21</v>
      </c>
      <c r="J10" s="174" t="s">
        <v>20</v>
      </c>
      <c r="K10" s="173" t="s">
        <v>18</v>
      </c>
      <c r="L10" s="173" t="s">
        <v>21</v>
      </c>
      <c r="M10" s="174" t="s">
        <v>20</v>
      </c>
      <c r="N10" s="173" t="s">
        <v>18</v>
      </c>
      <c r="O10" s="173" t="s">
        <v>21</v>
      </c>
      <c r="P10" s="174" t="s">
        <v>20</v>
      </c>
      <c r="Q10" s="173" t="s">
        <v>18</v>
      </c>
      <c r="R10" s="173" t="s">
        <v>21</v>
      </c>
      <c r="S10" s="174" t="s">
        <v>20</v>
      </c>
      <c r="T10" s="173" t="s">
        <v>18</v>
      </c>
      <c r="U10" s="173" t="s">
        <v>21</v>
      </c>
      <c r="V10" s="174" t="s">
        <v>20</v>
      </c>
      <c r="W10" s="173" t="s">
        <v>18</v>
      </c>
      <c r="X10" s="173" t="s">
        <v>21</v>
      </c>
      <c r="Y10" s="174" t="s">
        <v>20</v>
      </c>
      <c r="Z10" s="173" t="s">
        <v>18</v>
      </c>
      <c r="AA10" s="173" t="s">
        <v>21</v>
      </c>
      <c r="AB10" s="174" t="s">
        <v>20</v>
      </c>
      <c r="AC10" s="173" t="s">
        <v>18</v>
      </c>
      <c r="AD10" s="173" t="s">
        <v>21</v>
      </c>
      <c r="AE10" s="174" t="s">
        <v>20</v>
      </c>
      <c r="AF10" s="173" t="s">
        <v>18</v>
      </c>
      <c r="AG10" s="173" t="s">
        <v>21</v>
      </c>
      <c r="AH10" s="174" t="s">
        <v>20</v>
      </c>
      <c r="AI10" s="173" t="s">
        <v>18</v>
      </c>
      <c r="AJ10" s="173" t="s">
        <v>21</v>
      </c>
      <c r="AK10" s="174" t="s">
        <v>20</v>
      </c>
      <c r="AL10" s="173" t="s">
        <v>18</v>
      </c>
      <c r="AM10" s="173" t="s">
        <v>21</v>
      </c>
      <c r="AN10" s="174" t="s">
        <v>20</v>
      </c>
      <c r="AO10" s="173" t="s">
        <v>18</v>
      </c>
      <c r="AP10" s="173" t="s">
        <v>21</v>
      </c>
      <c r="AQ10" s="174" t="s">
        <v>20</v>
      </c>
      <c r="AR10" s="173"/>
      <c r="AS10" s="174"/>
    </row>
    <row r="11" spans="1:45" s="11" customFormat="1" ht="43.5" hidden="1" customHeight="1" x14ac:dyDescent="0.25">
      <c r="A11" s="173"/>
      <c r="B11" s="174"/>
      <c r="C11" s="173"/>
      <c r="D11" s="174"/>
      <c r="E11" s="173"/>
      <c r="F11" s="173"/>
      <c r="G11" s="174"/>
      <c r="H11" s="173"/>
      <c r="I11" s="173"/>
      <c r="J11" s="174"/>
      <c r="K11" s="173"/>
      <c r="L11" s="173"/>
      <c r="M11" s="174"/>
      <c r="N11" s="173"/>
      <c r="O11" s="173"/>
      <c r="P11" s="174"/>
      <c r="Q11" s="173"/>
      <c r="R11" s="173"/>
      <c r="S11" s="174"/>
      <c r="T11" s="173"/>
      <c r="U11" s="173"/>
      <c r="V11" s="174"/>
      <c r="W11" s="173"/>
      <c r="X11" s="173"/>
      <c r="Y11" s="174"/>
      <c r="Z11" s="173"/>
      <c r="AA11" s="173"/>
      <c r="AB11" s="174"/>
      <c r="AC11" s="173"/>
      <c r="AD11" s="173"/>
      <c r="AE11" s="174"/>
      <c r="AF11" s="173"/>
      <c r="AG11" s="173"/>
      <c r="AH11" s="174"/>
      <c r="AI11" s="173"/>
      <c r="AJ11" s="173"/>
      <c r="AK11" s="174"/>
      <c r="AL11" s="173"/>
      <c r="AM11" s="173"/>
      <c r="AN11" s="174"/>
      <c r="AO11" s="173"/>
      <c r="AP11" s="173"/>
      <c r="AQ11" s="174"/>
      <c r="AR11" s="173"/>
      <c r="AS11" s="174"/>
    </row>
    <row r="12" spans="1:45" s="11" customFormat="1" ht="11.4" customHeight="1" x14ac:dyDescent="0.25">
      <c r="A12" s="65">
        <v>1</v>
      </c>
      <c r="B12" s="65">
        <v>2</v>
      </c>
      <c r="C12" s="65">
        <v>3</v>
      </c>
      <c r="D12" s="65">
        <v>5</v>
      </c>
      <c r="E12" s="65">
        <v>6</v>
      </c>
      <c r="F12" s="65">
        <v>7</v>
      </c>
      <c r="G12" s="65" t="s">
        <v>22</v>
      </c>
      <c r="H12" s="65">
        <v>9</v>
      </c>
      <c r="I12" s="65">
        <v>10</v>
      </c>
      <c r="J12" s="65">
        <v>11</v>
      </c>
      <c r="K12" s="65">
        <v>12</v>
      </c>
      <c r="L12" s="65">
        <v>13</v>
      </c>
      <c r="M12" s="65">
        <v>14</v>
      </c>
      <c r="N12" s="65">
        <v>15</v>
      </c>
      <c r="O12" s="65">
        <v>16</v>
      </c>
      <c r="P12" s="65">
        <v>17</v>
      </c>
      <c r="Q12" s="65">
        <v>18</v>
      </c>
      <c r="R12" s="65">
        <v>19</v>
      </c>
      <c r="S12" s="65">
        <v>20</v>
      </c>
      <c r="T12" s="65">
        <v>21</v>
      </c>
      <c r="U12" s="65">
        <v>22</v>
      </c>
      <c r="V12" s="65">
        <v>23</v>
      </c>
      <c r="W12" s="65">
        <v>24</v>
      </c>
      <c r="X12" s="65">
        <v>25</v>
      </c>
      <c r="Y12" s="65">
        <v>26</v>
      </c>
      <c r="Z12" s="65">
        <v>27</v>
      </c>
      <c r="AA12" s="65">
        <v>28</v>
      </c>
      <c r="AB12" s="65">
        <v>29</v>
      </c>
      <c r="AC12" s="65">
        <v>30</v>
      </c>
      <c r="AD12" s="65">
        <v>31</v>
      </c>
      <c r="AE12" s="65">
        <v>32</v>
      </c>
      <c r="AF12" s="65">
        <v>33</v>
      </c>
      <c r="AG12" s="65">
        <v>34</v>
      </c>
      <c r="AH12" s="65">
        <v>35</v>
      </c>
      <c r="AI12" s="65">
        <v>36</v>
      </c>
      <c r="AJ12" s="65">
        <v>37</v>
      </c>
      <c r="AK12" s="65">
        <v>38</v>
      </c>
      <c r="AL12" s="65">
        <v>39</v>
      </c>
      <c r="AM12" s="65">
        <v>40</v>
      </c>
      <c r="AN12" s="65">
        <v>41</v>
      </c>
      <c r="AO12" s="65">
        <v>42</v>
      </c>
      <c r="AP12" s="65">
        <v>43</v>
      </c>
      <c r="AQ12" s="65">
        <v>44</v>
      </c>
      <c r="AR12" s="65">
        <v>45</v>
      </c>
      <c r="AS12" s="65">
        <v>46</v>
      </c>
    </row>
    <row r="13" spans="1:45" s="18" customFormat="1" ht="13.95" customHeight="1" x14ac:dyDescent="0.3">
      <c r="A13" s="178">
        <v>1</v>
      </c>
      <c r="B13" s="174" t="s">
        <v>42</v>
      </c>
      <c r="C13" s="174" t="s">
        <v>23</v>
      </c>
      <c r="D13" s="16" t="s">
        <v>24</v>
      </c>
      <c r="E13" s="17">
        <f>H13+K13+N13+Q13+T13+W13+Z13+AC13+AF13+AI13+AL13+AO13</f>
        <v>3037</v>
      </c>
      <c r="F13" s="17">
        <f>F15+F17</f>
        <v>0</v>
      </c>
      <c r="G13" s="17">
        <v>0</v>
      </c>
      <c r="H13" s="17">
        <f t="shared" ref="H13:O13" si="0">H15+H17</f>
        <v>0</v>
      </c>
      <c r="I13" s="17">
        <f t="shared" si="0"/>
        <v>0</v>
      </c>
      <c r="J13" s="17">
        <f t="shared" si="0"/>
        <v>0</v>
      </c>
      <c r="K13" s="17">
        <f t="shared" si="0"/>
        <v>0</v>
      </c>
      <c r="L13" s="17">
        <f t="shared" si="0"/>
        <v>0</v>
      </c>
      <c r="M13" s="17">
        <f t="shared" si="0"/>
        <v>0</v>
      </c>
      <c r="N13" s="17">
        <f t="shared" si="0"/>
        <v>0</v>
      </c>
      <c r="O13" s="17">
        <f t="shared" si="0"/>
        <v>0</v>
      </c>
      <c r="P13" s="17">
        <v>0</v>
      </c>
      <c r="Q13" s="17">
        <f t="shared" ref="Q13:U13" si="1">Q15+Q17</f>
        <v>0</v>
      </c>
      <c r="R13" s="17">
        <f t="shared" si="1"/>
        <v>0</v>
      </c>
      <c r="S13" s="17">
        <v>0</v>
      </c>
      <c r="T13" s="17">
        <f t="shared" si="1"/>
        <v>0</v>
      </c>
      <c r="U13" s="17">
        <f t="shared" si="1"/>
        <v>0</v>
      </c>
      <c r="V13" s="17">
        <v>0</v>
      </c>
      <c r="W13" s="17">
        <f>W14+W15+W16+W17</f>
        <v>93.7</v>
      </c>
      <c r="X13" s="17">
        <f t="shared" ref="X13" si="2">X15+X17</f>
        <v>0</v>
      </c>
      <c r="Y13" s="17">
        <v>0</v>
      </c>
      <c r="Z13" s="17">
        <f t="shared" ref="Z13:AA13" si="3">Z15+Z17</f>
        <v>0</v>
      </c>
      <c r="AA13" s="17">
        <f t="shared" si="3"/>
        <v>0</v>
      </c>
      <c r="AB13" s="17">
        <v>0</v>
      </c>
      <c r="AC13" s="17">
        <f t="shared" ref="AC13:AD13" si="4">AC15+AC17</f>
        <v>0</v>
      </c>
      <c r="AD13" s="17">
        <f t="shared" si="4"/>
        <v>0</v>
      </c>
      <c r="AE13" s="17">
        <v>0</v>
      </c>
      <c r="AF13" s="17">
        <v>0</v>
      </c>
      <c r="AG13" s="17">
        <v>0</v>
      </c>
      <c r="AH13" s="17">
        <v>0</v>
      </c>
      <c r="AI13" s="17">
        <f t="shared" ref="AI13:AJ13" si="5">AI15+AI17</f>
        <v>0</v>
      </c>
      <c r="AJ13" s="17">
        <f t="shared" si="5"/>
        <v>0</v>
      </c>
      <c r="AK13" s="17">
        <v>0</v>
      </c>
      <c r="AL13" s="17">
        <f>AL14+AL15+AL16+AL17</f>
        <v>2943.3</v>
      </c>
      <c r="AM13" s="17">
        <v>0</v>
      </c>
      <c r="AN13" s="17">
        <v>0</v>
      </c>
      <c r="AO13" s="17">
        <v>0</v>
      </c>
      <c r="AP13" s="17">
        <v>0</v>
      </c>
      <c r="AQ13" s="17">
        <v>0</v>
      </c>
      <c r="AR13" s="186"/>
      <c r="AS13" s="175"/>
    </row>
    <row r="14" spans="1:45" s="22" customFormat="1" ht="13.2" customHeight="1" x14ac:dyDescent="0.3">
      <c r="A14" s="179"/>
      <c r="B14" s="174"/>
      <c r="C14" s="174"/>
      <c r="D14" s="19" t="s">
        <v>25</v>
      </c>
      <c r="E14" s="20">
        <f t="shared" ref="E14:F22" si="6">H14+K14+N14+Q14+T14+W14+Z14+AC14+AF14+AI14+AL14+AO14</f>
        <v>0</v>
      </c>
      <c r="F14" s="20">
        <f t="shared" si="6"/>
        <v>0</v>
      </c>
      <c r="G14" s="20">
        <v>0</v>
      </c>
      <c r="H14" s="20">
        <v>0</v>
      </c>
      <c r="I14" s="20">
        <v>0</v>
      </c>
      <c r="J14" s="20">
        <v>0</v>
      </c>
      <c r="K14" s="20">
        <v>0</v>
      </c>
      <c r="L14" s="20">
        <v>0</v>
      </c>
      <c r="M14" s="20">
        <v>0</v>
      </c>
      <c r="N14" s="20">
        <v>0</v>
      </c>
      <c r="O14" s="20">
        <v>0</v>
      </c>
      <c r="P14" s="20">
        <f>P17</f>
        <v>0</v>
      </c>
      <c r="Q14" s="20">
        <v>0</v>
      </c>
      <c r="R14" s="20">
        <v>0</v>
      </c>
      <c r="S14" s="20">
        <f>S17</f>
        <v>0</v>
      </c>
      <c r="T14" s="20">
        <v>0</v>
      </c>
      <c r="U14" s="20">
        <v>0</v>
      </c>
      <c r="V14" s="20">
        <f>V17</f>
        <v>0</v>
      </c>
      <c r="W14" s="20">
        <v>0</v>
      </c>
      <c r="X14" s="20">
        <v>0</v>
      </c>
      <c r="Y14" s="20">
        <f>Y17</f>
        <v>0</v>
      </c>
      <c r="Z14" s="20">
        <v>0</v>
      </c>
      <c r="AA14" s="20">
        <v>0</v>
      </c>
      <c r="AB14" s="20">
        <v>0</v>
      </c>
      <c r="AC14" s="20">
        <v>0</v>
      </c>
      <c r="AD14" s="20">
        <v>0</v>
      </c>
      <c r="AE14" s="20">
        <v>0</v>
      </c>
      <c r="AF14" s="20">
        <v>0</v>
      </c>
      <c r="AG14" s="20">
        <v>0</v>
      </c>
      <c r="AH14" s="20">
        <v>0</v>
      </c>
      <c r="AI14" s="20">
        <v>0</v>
      </c>
      <c r="AJ14" s="20">
        <v>0</v>
      </c>
      <c r="AK14" s="20">
        <v>0</v>
      </c>
      <c r="AL14" s="20">
        <v>0</v>
      </c>
      <c r="AM14" s="20">
        <v>0</v>
      </c>
      <c r="AN14" s="20">
        <v>0</v>
      </c>
      <c r="AO14" s="20">
        <v>0</v>
      </c>
      <c r="AP14" s="20">
        <v>0</v>
      </c>
      <c r="AQ14" s="20">
        <v>0</v>
      </c>
      <c r="AR14" s="187"/>
      <c r="AS14" s="176"/>
    </row>
    <row r="15" spans="1:45" s="22" customFormat="1" ht="38.4" customHeight="1" x14ac:dyDescent="0.3">
      <c r="A15" s="179"/>
      <c r="B15" s="174"/>
      <c r="C15" s="174"/>
      <c r="D15" s="19" t="s">
        <v>26</v>
      </c>
      <c r="E15" s="20">
        <f t="shared" si="6"/>
        <v>0</v>
      </c>
      <c r="F15" s="20">
        <f t="shared" si="6"/>
        <v>0</v>
      </c>
      <c r="G15" s="20">
        <v>0</v>
      </c>
      <c r="H15" s="20">
        <v>0</v>
      </c>
      <c r="I15" s="20">
        <v>0</v>
      </c>
      <c r="J15" s="20">
        <v>0</v>
      </c>
      <c r="K15" s="20">
        <v>0</v>
      </c>
      <c r="L15" s="20">
        <v>0</v>
      </c>
      <c r="M15" s="20">
        <v>0</v>
      </c>
      <c r="N15" s="20">
        <v>0</v>
      </c>
      <c r="O15" s="20">
        <v>0</v>
      </c>
      <c r="P15" s="20">
        <f>P18</f>
        <v>0</v>
      </c>
      <c r="Q15" s="20">
        <v>0</v>
      </c>
      <c r="R15" s="20">
        <v>0</v>
      </c>
      <c r="S15" s="20">
        <v>0</v>
      </c>
      <c r="T15" s="20">
        <v>0</v>
      </c>
      <c r="U15" s="20">
        <v>0</v>
      </c>
      <c r="V15" s="20">
        <f>V18</f>
        <v>0</v>
      </c>
      <c r="W15" s="20">
        <v>0</v>
      </c>
      <c r="X15" s="20">
        <v>0</v>
      </c>
      <c r="Y15" s="20">
        <f>Y18</f>
        <v>0</v>
      </c>
      <c r="Z15" s="20">
        <v>0</v>
      </c>
      <c r="AA15" s="20">
        <v>0</v>
      </c>
      <c r="AB15" s="20">
        <v>0</v>
      </c>
      <c r="AC15" s="20">
        <v>0</v>
      </c>
      <c r="AD15" s="20">
        <v>0</v>
      </c>
      <c r="AE15" s="20">
        <v>0</v>
      </c>
      <c r="AF15" s="20">
        <v>0</v>
      </c>
      <c r="AG15" s="20">
        <v>0</v>
      </c>
      <c r="AH15" s="20">
        <v>0</v>
      </c>
      <c r="AI15" s="20">
        <v>0</v>
      </c>
      <c r="AJ15" s="20">
        <v>0</v>
      </c>
      <c r="AK15" s="20">
        <v>0</v>
      </c>
      <c r="AL15" s="20">
        <v>0</v>
      </c>
      <c r="AM15" s="20">
        <v>0</v>
      </c>
      <c r="AN15" s="20">
        <v>0</v>
      </c>
      <c r="AO15" s="20">
        <v>0</v>
      </c>
      <c r="AP15" s="20">
        <v>0</v>
      </c>
      <c r="AQ15" s="20">
        <v>0</v>
      </c>
      <c r="AR15" s="187"/>
      <c r="AS15" s="176"/>
    </row>
    <row r="16" spans="1:45" s="22" customFormat="1" ht="18.600000000000001" customHeight="1" x14ac:dyDescent="0.3">
      <c r="A16" s="179"/>
      <c r="B16" s="174"/>
      <c r="C16" s="174"/>
      <c r="D16" s="19" t="s">
        <v>27</v>
      </c>
      <c r="E16" s="20">
        <f t="shared" si="6"/>
        <v>3037</v>
      </c>
      <c r="F16" s="20">
        <f t="shared" si="6"/>
        <v>0</v>
      </c>
      <c r="G16" s="20">
        <v>0</v>
      </c>
      <c r="H16" s="20">
        <v>0</v>
      </c>
      <c r="I16" s="20">
        <v>0</v>
      </c>
      <c r="J16" s="20">
        <v>0</v>
      </c>
      <c r="K16" s="20">
        <v>0</v>
      </c>
      <c r="L16" s="20">
        <v>0</v>
      </c>
      <c r="M16" s="20">
        <v>0</v>
      </c>
      <c r="N16" s="20">
        <v>0</v>
      </c>
      <c r="O16" s="20">
        <v>0</v>
      </c>
      <c r="P16" s="20">
        <v>0</v>
      </c>
      <c r="Q16" s="20">
        <v>0</v>
      </c>
      <c r="R16" s="20">
        <v>0</v>
      </c>
      <c r="S16" s="20">
        <v>0</v>
      </c>
      <c r="T16" s="20">
        <v>0</v>
      </c>
      <c r="U16" s="20">
        <v>0</v>
      </c>
      <c r="V16" s="20">
        <v>0</v>
      </c>
      <c r="W16" s="20">
        <v>93.7</v>
      </c>
      <c r="X16" s="20">
        <v>0</v>
      </c>
      <c r="Y16" s="20">
        <v>0</v>
      </c>
      <c r="Z16" s="20">
        <v>0</v>
      </c>
      <c r="AA16" s="20">
        <v>0</v>
      </c>
      <c r="AB16" s="20">
        <v>0</v>
      </c>
      <c r="AC16" s="20">
        <v>0</v>
      </c>
      <c r="AD16" s="20">
        <v>0</v>
      </c>
      <c r="AE16" s="20">
        <v>0</v>
      </c>
      <c r="AF16" s="20">
        <v>0</v>
      </c>
      <c r="AG16" s="20">
        <v>0</v>
      </c>
      <c r="AH16" s="20">
        <v>0</v>
      </c>
      <c r="AI16" s="20">
        <v>0</v>
      </c>
      <c r="AJ16" s="20">
        <v>0</v>
      </c>
      <c r="AK16" s="20">
        <v>0</v>
      </c>
      <c r="AL16" s="20">
        <f>1043.3+1900</f>
        <v>2943.3</v>
      </c>
      <c r="AM16" s="20">
        <v>0</v>
      </c>
      <c r="AN16" s="20">
        <v>0</v>
      </c>
      <c r="AO16" s="20">
        <v>0</v>
      </c>
      <c r="AP16" s="20">
        <v>0</v>
      </c>
      <c r="AQ16" s="20">
        <v>0</v>
      </c>
      <c r="AR16" s="187"/>
      <c r="AS16" s="176"/>
    </row>
    <row r="17" spans="1:45" s="22" customFormat="1" ht="56.4" customHeight="1" x14ac:dyDescent="0.3">
      <c r="A17" s="217"/>
      <c r="B17" s="174"/>
      <c r="C17" s="174"/>
      <c r="D17" s="19" t="s">
        <v>39</v>
      </c>
      <c r="E17" s="20">
        <f t="shared" si="6"/>
        <v>0</v>
      </c>
      <c r="F17" s="20">
        <f t="shared" si="6"/>
        <v>0</v>
      </c>
      <c r="G17" s="20">
        <v>0</v>
      </c>
      <c r="H17" s="20">
        <v>0</v>
      </c>
      <c r="I17" s="20">
        <v>0</v>
      </c>
      <c r="J17" s="20">
        <v>0</v>
      </c>
      <c r="K17" s="20">
        <v>0</v>
      </c>
      <c r="L17" s="20">
        <v>0</v>
      </c>
      <c r="M17" s="20">
        <v>0</v>
      </c>
      <c r="N17" s="20">
        <v>0</v>
      </c>
      <c r="O17" s="20">
        <v>0</v>
      </c>
      <c r="P17" s="20">
        <v>0</v>
      </c>
      <c r="Q17" s="20">
        <v>0</v>
      </c>
      <c r="R17" s="20">
        <v>0</v>
      </c>
      <c r="S17" s="20">
        <v>0</v>
      </c>
      <c r="T17" s="20">
        <v>0</v>
      </c>
      <c r="U17" s="20">
        <v>0</v>
      </c>
      <c r="V17" s="20">
        <v>0</v>
      </c>
      <c r="W17" s="20">
        <v>0</v>
      </c>
      <c r="X17" s="20">
        <v>0</v>
      </c>
      <c r="Y17" s="20">
        <v>0</v>
      </c>
      <c r="Z17" s="20">
        <v>0</v>
      </c>
      <c r="AA17" s="20">
        <v>0</v>
      </c>
      <c r="AB17" s="20">
        <v>0</v>
      </c>
      <c r="AC17" s="20">
        <v>0</v>
      </c>
      <c r="AD17" s="20">
        <v>0</v>
      </c>
      <c r="AE17" s="20">
        <v>0</v>
      </c>
      <c r="AF17" s="20">
        <v>0</v>
      </c>
      <c r="AG17" s="20">
        <v>0</v>
      </c>
      <c r="AH17" s="20">
        <v>0</v>
      </c>
      <c r="AI17" s="20">
        <v>0</v>
      </c>
      <c r="AJ17" s="20">
        <v>0</v>
      </c>
      <c r="AK17" s="20">
        <v>0</v>
      </c>
      <c r="AL17" s="20">
        <v>0</v>
      </c>
      <c r="AM17" s="20">
        <v>0</v>
      </c>
      <c r="AN17" s="20">
        <v>0</v>
      </c>
      <c r="AO17" s="20">
        <v>0</v>
      </c>
      <c r="AP17" s="20">
        <v>0</v>
      </c>
      <c r="AQ17" s="20">
        <v>0</v>
      </c>
      <c r="AR17" s="188"/>
      <c r="AS17" s="177"/>
    </row>
    <row r="18" spans="1:45" s="22" customFormat="1" ht="15.6" customHeight="1" x14ac:dyDescent="0.3">
      <c r="A18" s="178">
        <v>2</v>
      </c>
      <c r="B18" s="180" t="s">
        <v>43</v>
      </c>
      <c r="C18" s="214" t="s">
        <v>23</v>
      </c>
      <c r="D18" s="16" t="s">
        <v>24</v>
      </c>
      <c r="E18" s="17">
        <f t="shared" si="6"/>
        <v>2325.6</v>
      </c>
      <c r="F18" s="17">
        <f t="shared" si="6"/>
        <v>0</v>
      </c>
      <c r="G18" s="17">
        <v>0</v>
      </c>
      <c r="H18" s="17">
        <f>H19+H20+H21+H22</f>
        <v>0</v>
      </c>
      <c r="I18" s="17">
        <f>I19+I20+I21+I22</f>
        <v>0</v>
      </c>
      <c r="J18" s="17">
        <v>0</v>
      </c>
      <c r="K18" s="17">
        <f>K19+K20+K21+K22</f>
        <v>0</v>
      </c>
      <c r="L18" s="17">
        <f>L19+L20+L21+L22</f>
        <v>0</v>
      </c>
      <c r="M18" s="17">
        <v>0</v>
      </c>
      <c r="N18" s="17">
        <f>N19+N20+N21+N22</f>
        <v>0</v>
      </c>
      <c r="O18" s="17">
        <f>O19+O20+O21+O22</f>
        <v>0</v>
      </c>
      <c r="P18" s="17">
        <v>0</v>
      </c>
      <c r="Q18" s="17">
        <f>Q19+Q20+Q21+Q22</f>
        <v>0</v>
      </c>
      <c r="R18" s="17">
        <f>R19+R20+R21+R22</f>
        <v>0</v>
      </c>
      <c r="S18" s="17">
        <v>0</v>
      </c>
      <c r="T18" s="17">
        <f>T19+T20+T21+T22</f>
        <v>0</v>
      </c>
      <c r="U18" s="17">
        <f>U19+U20+U21+U22</f>
        <v>0</v>
      </c>
      <c r="V18" s="17">
        <v>0</v>
      </c>
      <c r="W18" s="17">
        <f>W19+W20+W21+W22</f>
        <v>0</v>
      </c>
      <c r="X18" s="17">
        <f>X19+X20+X21+X22</f>
        <v>0</v>
      </c>
      <c r="Y18" s="17">
        <v>0</v>
      </c>
      <c r="Z18" s="17">
        <f>Z19+Z20+Z21+Z22</f>
        <v>0</v>
      </c>
      <c r="AA18" s="17">
        <f>AA19+AA20+AA21+AA22</f>
        <v>0</v>
      </c>
      <c r="AB18" s="17">
        <v>0</v>
      </c>
      <c r="AC18" s="17">
        <f>AC19+AC20+AC21+AC22</f>
        <v>425.4</v>
      </c>
      <c r="AD18" s="17">
        <f>AD19+AD20+AD21+AD22</f>
        <v>0</v>
      </c>
      <c r="AE18" s="17">
        <v>0</v>
      </c>
      <c r="AF18" s="17">
        <f>AF19+AF20+AF21+AF22</f>
        <v>1900.2</v>
      </c>
      <c r="AG18" s="17">
        <f>AG19+AG20+AG21+AG22</f>
        <v>0</v>
      </c>
      <c r="AH18" s="17">
        <v>0</v>
      </c>
      <c r="AI18" s="17">
        <f>AI19+AI20+AI21+AI22</f>
        <v>0</v>
      </c>
      <c r="AJ18" s="17">
        <f>AJ19+AJ20+AJ21+AJ22</f>
        <v>0</v>
      </c>
      <c r="AK18" s="17">
        <v>0</v>
      </c>
      <c r="AL18" s="17">
        <f>AL19+AL20+AL21+AL22</f>
        <v>0</v>
      </c>
      <c r="AM18" s="17">
        <f>AM19+AM20+AM21+AM22</f>
        <v>0</v>
      </c>
      <c r="AN18" s="17">
        <v>0</v>
      </c>
      <c r="AO18" s="17">
        <f>AO19+AO20+AO21+AO22</f>
        <v>0</v>
      </c>
      <c r="AP18" s="17">
        <f>AP19+AP20+AP21+AP22</f>
        <v>0</v>
      </c>
      <c r="AQ18" s="17">
        <v>0</v>
      </c>
      <c r="AR18" s="182"/>
      <c r="AS18" s="184"/>
    </row>
    <row r="19" spans="1:45" s="22" customFormat="1" ht="16.2" customHeight="1" x14ac:dyDescent="0.3">
      <c r="A19" s="179"/>
      <c r="B19" s="181"/>
      <c r="C19" s="215"/>
      <c r="D19" s="19" t="s">
        <v>25</v>
      </c>
      <c r="E19" s="20">
        <f t="shared" si="6"/>
        <v>0</v>
      </c>
      <c r="F19" s="20">
        <f t="shared" si="6"/>
        <v>0</v>
      </c>
      <c r="G19" s="20">
        <v>0</v>
      </c>
      <c r="H19" s="20">
        <v>0</v>
      </c>
      <c r="I19" s="20">
        <v>0</v>
      </c>
      <c r="J19" s="20">
        <v>0</v>
      </c>
      <c r="K19" s="20">
        <v>0</v>
      </c>
      <c r="L19" s="20">
        <v>0</v>
      </c>
      <c r="M19" s="20">
        <v>0</v>
      </c>
      <c r="N19" s="20">
        <v>0</v>
      </c>
      <c r="O19" s="20">
        <v>0</v>
      </c>
      <c r="P19" s="20">
        <f>P22</f>
        <v>0</v>
      </c>
      <c r="Q19" s="20">
        <v>0</v>
      </c>
      <c r="R19" s="20">
        <v>0</v>
      </c>
      <c r="S19" s="20">
        <f>S22</f>
        <v>0</v>
      </c>
      <c r="T19" s="20">
        <v>0</v>
      </c>
      <c r="U19" s="20">
        <v>0</v>
      </c>
      <c r="V19" s="20">
        <f>V22</f>
        <v>0</v>
      </c>
      <c r="W19" s="20">
        <v>0</v>
      </c>
      <c r="X19" s="20">
        <v>0</v>
      </c>
      <c r="Y19" s="20">
        <f>Y22</f>
        <v>0</v>
      </c>
      <c r="Z19" s="20">
        <v>0</v>
      </c>
      <c r="AA19" s="20">
        <v>0</v>
      </c>
      <c r="AB19" s="20">
        <v>0</v>
      </c>
      <c r="AC19" s="20">
        <v>0</v>
      </c>
      <c r="AD19" s="20">
        <v>0</v>
      </c>
      <c r="AE19" s="20">
        <v>0</v>
      </c>
      <c r="AF19" s="20">
        <v>0</v>
      </c>
      <c r="AG19" s="20">
        <v>0</v>
      </c>
      <c r="AH19" s="20">
        <v>0</v>
      </c>
      <c r="AI19" s="20">
        <v>0</v>
      </c>
      <c r="AJ19" s="20">
        <v>0</v>
      </c>
      <c r="AK19" s="20">
        <v>0</v>
      </c>
      <c r="AL19" s="20">
        <v>0</v>
      </c>
      <c r="AM19" s="20">
        <v>0</v>
      </c>
      <c r="AN19" s="20">
        <v>0</v>
      </c>
      <c r="AO19" s="20">
        <v>0</v>
      </c>
      <c r="AP19" s="20">
        <v>0</v>
      </c>
      <c r="AQ19" s="20">
        <v>0</v>
      </c>
      <c r="AR19" s="183"/>
      <c r="AS19" s="185"/>
    </row>
    <row r="20" spans="1:45" s="22" customFormat="1" ht="34.950000000000003" customHeight="1" x14ac:dyDescent="0.3">
      <c r="A20" s="179"/>
      <c r="B20" s="181"/>
      <c r="C20" s="215"/>
      <c r="D20" s="19" t="s">
        <v>26</v>
      </c>
      <c r="E20" s="20">
        <f t="shared" si="6"/>
        <v>0</v>
      </c>
      <c r="F20" s="20">
        <f t="shared" si="6"/>
        <v>0</v>
      </c>
      <c r="G20" s="20">
        <v>0</v>
      </c>
      <c r="H20" s="20">
        <v>0</v>
      </c>
      <c r="I20" s="20">
        <v>0</v>
      </c>
      <c r="J20" s="20">
        <v>0</v>
      </c>
      <c r="K20" s="20">
        <v>0</v>
      </c>
      <c r="L20" s="20">
        <v>0</v>
      </c>
      <c r="M20" s="20">
        <v>0</v>
      </c>
      <c r="N20" s="20">
        <v>0</v>
      </c>
      <c r="O20" s="20">
        <v>0</v>
      </c>
      <c r="P20" s="20">
        <f>P24</f>
        <v>0</v>
      </c>
      <c r="Q20" s="20">
        <v>0</v>
      </c>
      <c r="R20" s="20">
        <v>0</v>
      </c>
      <c r="S20" s="20">
        <v>0</v>
      </c>
      <c r="T20" s="20">
        <v>0</v>
      </c>
      <c r="U20" s="20">
        <v>0</v>
      </c>
      <c r="V20" s="20">
        <f>V24</f>
        <v>0</v>
      </c>
      <c r="W20" s="20">
        <v>0</v>
      </c>
      <c r="X20" s="20">
        <v>0</v>
      </c>
      <c r="Y20" s="20">
        <f>Y24</f>
        <v>0</v>
      </c>
      <c r="Z20" s="20">
        <v>0</v>
      </c>
      <c r="AA20" s="20">
        <v>0</v>
      </c>
      <c r="AB20" s="20">
        <v>0</v>
      </c>
      <c r="AC20" s="20">
        <v>0</v>
      </c>
      <c r="AD20" s="20">
        <v>0</v>
      </c>
      <c r="AE20" s="20">
        <v>0</v>
      </c>
      <c r="AF20" s="20">
        <v>0</v>
      </c>
      <c r="AG20" s="20">
        <v>0</v>
      </c>
      <c r="AH20" s="20">
        <v>0</v>
      </c>
      <c r="AI20" s="20">
        <v>0</v>
      </c>
      <c r="AJ20" s="20">
        <v>0</v>
      </c>
      <c r="AK20" s="20">
        <v>0</v>
      </c>
      <c r="AL20" s="20">
        <v>0</v>
      </c>
      <c r="AM20" s="20">
        <v>0</v>
      </c>
      <c r="AN20" s="20">
        <v>0</v>
      </c>
      <c r="AO20" s="20">
        <v>0</v>
      </c>
      <c r="AP20" s="20">
        <v>0</v>
      </c>
      <c r="AQ20" s="20">
        <v>0</v>
      </c>
      <c r="AR20" s="183"/>
      <c r="AS20" s="185"/>
    </row>
    <row r="21" spans="1:45" s="22" customFormat="1" ht="15.6" customHeight="1" x14ac:dyDescent="0.3">
      <c r="A21" s="179"/>
      <c r="B21" s="181"/>
      <c r="C21" s="215"/>
      <c r="D21" s="19" t="s">
        <v>27</v>
      </c>
      <c r="E21" s="20">
        <f t="shared" si="6"/>
        <v>2325.6</v>
      </c>
      <c r="F21" s="20">
        <f t="shared" si="6"/>
        <v>0</v>
      </c>
      <c r="G21" s="20">
        <v>0</v>
      </c>
      <c r="H21" s="20">
        <v>0</v>
      </c>
      <c r="I21" s="20">
        <v>0</v>
      </c>
      <c r="J21" s="20">
        <v>0</v>
      </c>
      <c r="K21" s="20">
        <v>0</v>
      </c>
      <c r="L21" s="20">
        <v>0</v>
      </c>
      <c r="M21" s="20">
        <v>0</v>
      </c>
      <c r="N21" s="20">
        <v>0</v>
      </c>
      <c r="O21" s="20">
        <v>0</v>
      </c>
      <c r="P21" s="20">
        <v>0</v>
      </c>
      <c r="Q21" s="20">
        <v>0</v>
      </c>
      <c r="R21" s="20">
        <v>0</v>
      </c>
      <c r="S21" s="20">
        <v>0</v>
      </c>
      <c r="T21" s="20">
        <v>0</v>
      </c>
      <c r="U21" s="20">
        <v>0</v>
      </c>
      <c r="V21" s="20">
        <v>0</v>
      </c>
      <c r="W21" s="20">
        <v>0</v>
      </c>
      <c r="X21" s="20">
        <v>0</v>
      </c>
      <c r="Y21" s="20">
        <v>0</v>
      </c>
      <c r="Z21" s="20">
        <v>0</v>
      </c>
      <c r="AA21" s="20">
        <v>0</v>
      </c>
      <c r="AB21" s="20">
        <v>0</v>
      </c>
      <c r="AC21" s="20">
        <v>425.4</v>
      </c>
      <c r="AD21" s="20">
        <v>0</v>
      </c>
      <c r="AE21" s="20">
        <v>0</v>
      </c>
      <c r="AF21" s="20">
        <v>1900.2</v>
      </c>
      <c r="AG21" s="20">
        <v>0</v>
      </c>
      <c r="AH21" s="20">
        <v>0</v>
      </c>
      <c r="AI21" s="20">
        <v>0</v>
      </c>
      <c r="AJ21" s="20">
        <v>0</v>
      </c>
      <c r="AK21" s="20">
        <v>0</v>
      </c>
      <c r="AL21" s="20">
        <v>0</v>
      </c>
      <c r="AM21" s="20">
        <v>0</v>
      </c>
      <c r="AN21" s="20">
        <v>0</v>
      </c>
      <c r="AO21" s="20">
        <v>0</v>
      </c>
      <c r="AP21" s="20">
        <v>0</v>
      </c>
      <c r="AQ21" s="20">
        <v>0</v>
      </c>
      <c r="AR21" s="183"/>
      <c r="AS21" s="185"/>
    </row>
    <row r="22" spans="1:45" s="22" customFormat="1" ht="64.95" customHeight="1" x14ac:dyDescent="0.3">
      <c r="A22" s="179"/>
      <c r="B22" s="181"/>
      <c r="C22" s="215"/>
      <c r="D22" s="19" t="s">
        <v>39</v>
      </c>
      <c r="E22" s="20">
        <f t="shared" si="6"/>
        <v>0</v>
      </c>
      <c r="F22" s="20">
        <f t="shared" si="6"/>
        <v>0</v>
      </c>
      <c r="G22" s="20">
        <v>0</v>
      </c>
      <c r="H22" s="20">
        <v>0</v>
      </c>
      <c r="I22" s="20">
        <v>0</v>
      </c>
      <c r="J22" s="20">
        <v>0</v>
      </c>
      <c r="K22" s="20">
        <v>0</v>
      </c>
      <c r="L22" s="20">
        <v>0</v>
      </c>
      <c r="M22" s="20">
        <v>0</v>
      </c>
      <c r="N22" s="20">
        <v>0</v>
      </c>
      <c r="O22" s="20">
        <v>0</v>
      </c>
      <c r="P22" s="20">
        <v>0</v>
      </c>
      <c r="Q22" s="20">
        <v>0</v>
      </c>
      <c r="R22" s="20">
        <v>0</v>
      </c>
      <c r="S22" s="20">
        <v>0</v>
      </c>
      <c r="T22" s="20">
        <v>0</v>
      </c>
      <c r="U22" s="20">
        <v>0</v>
      </c>
      <c r="V22" s="20">
        <v>0</v>
      </c>
      <c r="W22" s="20">
        <v>0</v>
      </c>
      <c r="X22" s="20">
        <v>0</v>
      </c>
      <c r="Y22" s="20">
        <v>0</v>
      </c>
      <c r="Z22" s="20">
        <v>0</v>
      </c>
      <c r="AA22" s="20">
        <v>0</v>
      </c>
      <c r="AB22" s="20">
        <v>0</v>
      </c>
      <c r="AC22" s="20">
        <v>0</v>
      </c>
      <c r="AD22" s="20">
        <v>0</v>
      </c>
      <c r="AE22" s="20">
        <v>0</v>
      </c>
      <c r="AF22" s="20">
        <v>0</v>
      </c>
      <c r="AG22" s="20">
        <v>0</v>
      </c>
      <c r="AH22" s="20">
        <v>0</v>
      </c>
      <c r="AI22" s="20">
        <v>0</v>
      </c>
      <c r="AJ22" s="20">
        <v>0</v>
      </c>
      <c r="AK22" s="20">
        <v>0</v>
      </c>
      <c r="AL22" s="20">
        <v>0</v>
      </c>
      <c r="AM22" s="20">
        <v>0</v>
      </c>
      <c r="AN22" s="20">
        <v>0</v>
      </c>
      <c r="AO22" s="20">
        <v>0</v>
      </c>
      <c r="AP22" s="20">
        <v>0</v>
      </c>
      <c r="AQ22" s="20">
        <v>0</v>
      </c>
      <c r="AR22" s="183"/>
      <c r="AS22" s="185"/>
    </row>
    <row r="23" spans="1:45" s="22" customFormat="1" ht="54.6" customHeight="1" x14ac:dyDescent="0.3">
      <c r="A23" s="69"/>
      <c r="B23" s="70"/>
      <c r="C23" s="216"/>
      <c r="D23" s="19" t="s">
        <v>61</v>
      </c>
      <c r="E23" s="20"/>
      <c r="F23" s="20"/>
      <c r="G23" s="20"/>
      <c r="H23" s="20"/>
      <c r="I23" s="20"/>
      <c r="J23" s="20"/>
      <c r="K23" s="20"/>
      <c r="L23" s="20">
        <v>15</v>
      </c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71"/>
      <c r="AS23" s="72"/>
    </row>
    <row r="24" spans="1:45" s="26" customFormat="1" ht="13.95" customHeight="1" x14ac:dyDescent="0.25">
      <c r="A24" s="173">
        <v>3</v>
      </c>
      <c r="B24" s="180" t="s">
        <v>28</v>
      </c>
      <c r="C24" s="214" t="s">
        <v>23</v>
      </c>
      <c r="D24" s="24" t="s">
        <v>24</v>
      </c>
      <c r="E24" s="25">
        <v>0</v>
      </c>
      <c r="F24" s="25">
        <v>0</v>
      </c>
      <c r="G24" s="25">
        <v>0</v>
      </c>
      <c r="H24" s="25">
        <v>0</v>
      </c>
      <c r="I24" s="25">
        <v>0</v>
      </c>
      <c r="J24" s="25">
        <v>0</v>
      </c>
      <c r="K24" s="25">
        <v>0</v>
      </c>
      <c r="L24" s="25">
        <v>0</v>
      </c>
      <c r="M24" s="25">
        <v>0</v>
      </c>
      <c r="N24" s="25">
        <v>0</v>
      </c>
      <c r="O24" s="25">
        <v>0</v>
      </c>
      <c r="P24" s="25">
        <v>0</v>
      </c>
      <c r="Q24" s="25">
        <v>0</v>
      </c>
      <c r="R24" s="25">
        <v>0</v>
      </c>
      <c r="S24" s="25">
        <v>0</v>
      </c>
      <c r="T24" s="25">
        <v>0</v>
      </c>
      <c r="U24" s="25">
        <v>0</v>
      </c>
      <c r="V24" s="25">
        <v>0</v>
      </c>
      <c r="W24" s="25">
        <v>0</v>
      </c>
      <c r="X24" s="25">
        <v>0</v>
      </c>
      <c r="Y24" s="25">
        <v>0</v>
      </c>
      <c r="Z24" s="25">
        <v>0</v>
      </c>
      <c r="AA24" s="25">
        <v>0</v>
      </c>
      <c r="AB24" s="25">
        <v>0</v>
      </c>
      <c r="AC24" s="25">
        <v>0</v>
      </c>
      <c r="AD24" s="25">
        <v>0</v>
      </c>
      <c r="AE24" s="25">
        <v>0</v>
      </c>
      <c r="AF24" s="25">
        <v>0</v>
      </c>
      <c r="AG24" s="25">
        <v>0</v>
      </c>
      <c r="AH24" s="25">
        <v>0</v>
      </c>
      <c r="AI24" s="25">
        <v>0</v>
      </c>
      <c r="AJ24" s="25">
        <v>0</v>
      </c>
      <c r="AK24" s="25">
        <v>0</v>
      </c>
      <c r="AL24" s="25">
        <v>0</v>
      </c>
      <c r="AM24" s="25">
        <v>0</v>
      </c>
      <c r="AN24" s="25">
        <v>0</v>
      </c>
      <c r="AO24" s="25">
        <v>0</v>
      </c>
      <c r="AP24" s="25">
        <v>0</v>
      </c>
      <c r="AQ24" s="25">
        <v>0</v>
      </c>
      <c r="AR24" s="24"/>
      <c r="AS24" s="24"/>
    </row>
    <row r="25" spans="1:45" s="22" customFormat="1" ht="15" customHeight="1" x14ac:dyDescent="0.3">
      <c r="A25" s="173"/>
      <c r="B25" s="181"/>
      <c r="C25" s="215"/>
      <c r="D25" s="19" t="s">
        <v>25</v>
      </c>
      <c r="E25" s="20">
        <f t="shared" ref="E25:F33" si="7">H25+K25+N25+Q25+T25+W25+Z25+AC25+AF25+AI25+AL25+AO25</f>
        <v>0</v>
      </c>
      <c r="F25" s="20">
        <f t="shared" si="7"/>
        <v>0</v>
      </c>
      <c r="G25" s="20">
        <v>0</v>
      </c>
      <c r="H25" s="20">
        <v>0</v>
      </c>
      <c r="I25" s="20">
        <v>0</v>
      </c>
      <c r="J25" s="20">
        <v>0</v>
      </c>
      <c r="K25" s="20">
        <v>0</v>
      </c>
      <c r="L25" s="20">
        <v>0</v>
      </c>
      <c r="M25" s="20">
        <v>0</v>
      </c>
      <c r="N25" s="20">
        <v>0</v>
      </c>
      <c r="O25" s="20">
        <v>0</v>
      </c>
      <c r="P25" s="20">
        <f>P28</f>
        <v>0</v>
      </c>
      <c r="Q25" s="20">
        <v>0</v>
      </c>
      <c r="R25" s="20">
        <v>0</v>
      </c>
      <c r="S25" s="20">
        <f>S28</f>
        <v>0</v>
      </c>
      <c r="T25" s="20">
        <v>0</v>
      </c>
      <c r="U25" s="20">
        <v>0</v>
      </c>
      <c r="V25" s="20">
        <f>V28</f>
        <v>0</v>
      </c>
      <c r="W25" s="20">
        <v>0</v>
      </c>
      <c r="X25" s="20">
        <v>0</v>
      </c>
      <c r="Y25" s="20">
        <f>Y28</f>
        <v>0</v>
      </c>
      <c r="Z25" s="20">
        <v>0</v>
      </c>
      <c r="AA25" s="20">
        <v>0</v>
      </c>
      <c r="AB25" s="20">
        <v>0</v>
      </c>
      <c r="AC25" s="20">
        <v>0</v>
      </c>
      <c r="AD25" s="20">
        <v>0</v>
      </c>
      <c r="AE25" s="20">
        <v>0</v>
      </c>
      <c r="AF25" s="20">
        <v>0</v>
      </c>
      <c r="AG25" s="20">
        <v>0</v>
      </c>
      <c r="AH25" s="20">
        <v>0</v>
      </c>
      <c r="AI25" s="20">
        <v>0</v>
      </c>
      <c r="AJ25" s="20">
        <v>0</v>
      </c>
      <c r="AK25" s="20">
        <v>0</v>
      </c>
      <c r="AL25" s="20">
        <v>0</v>
      </c>
      <c r="AM25" s="20">
        <v>0</v>
      </c>
      <c r="AN25" s="20">
        <v>0</v>
      </c>
      <c r="AO25" s="20">
        <f>AO28</f>
        <v>0</v>
      </c>
      <c r="AP25" s="20">
        <v>0</v>
      </c>
      <c r="AQ25" s="20">
        <v>0</v>
      </c>
      <c r="AR25" s="21"/>
      <c r="AS25" s="66"/>
    </row>
    <row r="26" spans="1:45" s="22" customFormat="1" ht="34.200000000000003" customHeight="1" x14ac:dyDescent="0.3">
      <c r="A26" s="173"/>
      <c r="B26" s="181"/>
      <c r="C26" s="215"/>
      <c r="D26" s="19" t="s">
        <v>26</v>
      </c>
      <c r="E26" s="20">
        <f t="shared" si="7"/>
        <v>0</v>
      </c>
      <c r="F26" s="20">
        <f t="shared" si="7"/>
        <v>0</v>
      </c>
      <c r="G26" s="20">
        <v>0</v>
      </c>
      <c r="H26" s="20">
        <v>0</v>
      </c>
      <c r="I26" s="20">
        <v>0</v>
      </c>
      <c r="J26" s="20">
        <v>0</v>
      </c>
      <c r="K26" s="20">
        <v>0</v>
      </c>
      <c r="L26" s="20">
        <v>0</v>
      </c>
      <c r="M26" s="20">
        <v>0</v>
      </c>
      <c r="N26" s="20">
        <v>0</v>
      </c>
      <c r="O26" s="20">
        <v>0</v>
      </c>
      <c r="P26" s="20">
        <v>0</v>
      </c>
      <c r="Q26" s="20">
        <v>0</v>
      </c>
      <c r="R26" s="20">
        <v>0</v>
      </c>
      <c r="S26" s="20">
        <v>0</v>
      </c>
      <c r="T26" s="20">
        <v>0</v>
      </c>
      <c r="U26" s="20">
        <v>0</v>
      </c>
      <c r="V26" s="20">
        <v>0</v>
      </c>
      <c r="W26" s="20">
        <v>0</v>
      </c>
      <c r="X26" s="20">
        <v>0</v>
      </c>
      <c r="Y26" s="20">
        <v>0</v>
      </c>
      <c r="Z26" s="20">
        <v>0</v>
      </c>
      <c r="AA26" s="20">
        <v>0</v>
      </c>
      <c r="AB26" s="20">
        <v>0</v>
      </c>
      <c r="AC26" s="20">
        <v>0</v>
      </c>
      <c r="AD26" s="20">
        <v>0</v>
      </c>
      <c r="AE26" s="20">
        <v>0</v>
      </c>
      <c r="AF26" s="20">
        <v>0</v>
      </c>
      <c r="AG26" s="20">
        <v>0</v>
      </c>
      <c r="AH26" s="20">
        <v>0</v>
      </c>
      <c r="AI26" s="20">
        <v>0</v>
      </c>
      <c r="AJ26" s="20">
        <v>0</v>
      </c>
      <c r="AK26" s="20">
        <v>0</v>
      </c>
      <c r="AL26" s="20">
        <v>0</v>
      </c>
      <c r="AM26" s="20">
        <v>0</v>
      </c>
      <c r="AN26" s="20">
        <v>0</v>
      </c>
      <c r="AO26" s="20">
        <v>0</v>
      </c>
      <c r="AP26" s="20">
        <v>0</v>
      </c>
      <c r="AQ26" s="20">
        <v>0</v>
      </c>
      <c r="AR26" s="21"/>
      <c r="AS26" s="66"/>
    </row>
    <row r="27" spans="1:45" s="22" customFormat="1" ht="18.600000000000001" customHeight="1" x14ac:dyDescent="0.3">
      <c r="A27" s="173"/>
      <c r="B27" s="181"/>
      <c r="C27" s="215"/>
      <c r="D27" s="19" t="s">
        <v>27</v>
      </c>
      <c r="E27" s="20">
        <f t="shared" si="7"/>
        <v>0</v>
      </c>
      <c r="F27" s="20">
        <f t="shared" si="7"/>
        <v>0</v>
      </c>
      <c r="G27" s="20">
        <v>0</v>
      </c>
      <c r="H27" s="20">
        <v>0</v>
      </c>
      <c r="I27" s="20">
        <v>0</v>
      </c>
      <c r="J27" s="20">
        <v>0</v>
      </c>
      <c r="K27" s="20">
        <v>0</v>
      </c>
      <c r="L27" s="20">
        <v>0</v>
      </c>
      <c r="M27" s="20">
        <v>0</v>
      </c>
      <c r="N27" s="20">
        <v>0</v>
      </c>
      <c r="O27" s="20">
        <v>0</v>
      </c>
      <c r="P27" s="20">
        <v>0</v>
      </c>
      <c r="Q27" s="20">
        <v>0</v>
      </c>
      <c r="R27" s="20">
        <v>0</v>
      </c>
      <c r="S27" s="20">
        <v>0</v>
      </c>
      <c r="T27" s="20">
        <v>0</v>
      </c>
      <c r="U27" s="20">
        <v>0</v>
      </c>
      <c r="V27" s="20">
        <v>0</v>
      </c>
      <c r="W27" s="20">
        <v>0</v>
      </c>
      <c r="X27" s="20">
        <v>0</v>
      </c>
      <c r="Y27" s="20">
        <v>0</v>
      </c>
      <c r="Z27" s="20">
        <v>0</v>
      </c>
      <c r="AA27" s="20">
        <v>0</v>
      </c>
      <c r="AB27" s="20">
        <v>0</v>
      </c>
      <c r="AC27" s="20">
        <v>0</v>
      </c>
      <c r="AD27" s="20">
        <v>0</v>
      </c>
      <c r="AE27" s="20">
        <v>0</v>
      </c>
      <c r="AF27" s="20">
        <v>0</v>
      </c>
      <c r="AG27" s="20">
        <v>0</v>
      </c>
      <c r="AH27" s="20">
        <v>0</v>
      </c>
      <c r="AI27" s="20">
        <v>0</v>
      </c>
      <c r="AJ27" s="20">
        <v>0</v>
      </c>
      <c r="AK27" s="20">
        <v>0</v>
      </c>
      <c r="AL27" s="20">
        <v>0</v>
      </c>
      <c r="AM27" s="20">
        <v>0</v>
      </c>
      <c r="AN27" s="20">
        <v>0</v>
      </c>
      <c r="AO27" s="20">
        <v>0</v>
      </c>
      <c r="AP27" s="20">
        <v>0</v>
      </c>
      <c r="AQ27" s="20">
        <v>0</v>
      </c>
      <c r="AR27" s="21"/>
      <c r="AS27" s="66"/>
    </row>
    <row r="28" spans="1:45" s="22" customFormat="1" ht="66" customHeight="1" x14ac:dyDescent="0.3">
      <c r="A28" s="173"/>
      <c r="B28" s="181"/>
      <c r="C28" s="216"/>
      <c r="D28" s="19" t="s">
        <v>39</v>
      </c>
      <c r="E28" s="20">
        <f t="shared" si="7"/>
        <v>0</v>
      </c>
      <c r="F28" s="20">
        <f t="shared" si="7"/>
        <v>0</v>
      </c>
      <c r="G28" s="20">
        <v>0</v>
      </c>
      <c r="H28" s="20">
        <v>0</v>
      </c>
      <c r="I28" s="20">
        <v>0</v>
      </c>
      <c r="J28" s="20">
        <v>0</v>
      </c>
      <c r="K28" s="20">
        <v>0</v>
      </c>
      <c r="L28" s="20">
        <v>0</v>
      </c>
      <c r="M28" s="20">
        <v>0</v>
      </c>
      <c r="N28" s="20">
        <v>0</v>
      </c>
      <c r="O28" s="20">
        <v>0</v>
      </c>
      <c r="P28" s="20">
        <v>0</v>
      </c>
      <c r="Q28" s="20">
        <v>0</v>
      </c>
      <c r="R28" s="20">
        <v>0</v>
      </c>
      <c r="S28" s="20">
        <v>0</v>
      </c>
      <c r="T28" s="20">
        <v>0</v>
      </c>
      <c r="U28" s="20">
        <v>0</v>
      </c>
      <c r="V28" s="20">
        <v>0</v>
      </c>
      <c r="W28" s="20">
        <v>0</v>
      </c>
      <c r="X28" s="20">
        <v>0</v>
      </c>
      <c r="Y28" s="20">
        <v>0</v>
      </c>
      <c r="Z28" s="20">
        <v>0</v>
      </c>
      <c r="AA28" s="20">
        <v>0</v>
      </c>
      <c r="AB28" s="20">
        <v>0</v>
      </c>
      <c r="AC28" s="20">
        <v>0</v>
      </c>
      <c r="AD28" s="20">
        <v>0</v>
      </c>
      <c r="AE28" s="20">
        <v>0</v>
      </c>
      <c r="AF28" s="20">
        <v>0</v>
      </c>
      <c r="AG28" s="20">
        <v>0</v>
      </c>
      <c r="AH28" s="20">
        <v>0</v>
      </c>
      <c r="AI28" s="20">
        <v>0</v>
      </c>
      <c r="AJ28" s="20">
        <v>0</v>
      </c>
      <c r="AK28" s="20">
        <v>0</v>
      </c>
      <c r="AL28" s="20">
        <v>0</v>
      </c>
      <c r="AM28" s="20">
        <v>0</v>
      </c>
      <c r="AN28" s="20">
        <v>0</v>
      </c>
      <c r="AO28" s="20">
        <v>0</v>
      </c>
      <c r="AP28" s="20">
        <v>0</v>
      </c>
      <c r="AQ28" s="20">
        <v>0</v>
      </c>
      <c r="AR28" s="21"/>
      <c r="AS28" s="66"/>
    </row>
    <row r="29" spans="1:45" s="26" customFormat="1" ht="12.6" customHeight="1" x14ac:dyDescent="0.25">
      <c r="A29" s="218" t="s">
        <v>40</v>
      </c>
      <c r="B29" s="219"/>
      <c r="C29" s="220"/>
      <c r="D29" s="27" t="s">
        <v>29</v>
      </c>
      <c r="E29" s="25">
        <f t="shared" si="7"/>
        <v>5362.6</v>
      </c>
      <c r="F29" s="25">
        <f t="shared" si="7"/>
        <v>0</v>
      </c>
      <c r="G29" s="25">
        <v>0</v>
      </c>
      <c r="H29" s="25">
        <v>0</v>
      </c>
      <c r="I29" s="25">
        <v>0</v>
      </c>
      <c r="J29" s="25">
        <v>0</v>
      </c>
      <c r="K29" s="25">
        <v>0</v>
      </c>
      <c r="L29" s="25">
        <v>0</v>
      </c>
      <c r="M29" s="25">
        <v>0</v>
      </c>
      <c r="N29" s="25">
        <f t="shared" ref="N29:O29" si="8">N31+N32</f>
        <v>0</v>
      </c>
      <c r="O29" s="25">
        <f t="shared" si="8"/>
        <v>0</v>
      </c>
      <c r="P29" s="25">
        <v>0</v>
      </c>
      <c r="Q29" s="25">
        <f t="shared" ref="Q29:V29" si="9">Q31+Q32</f>
        <v>0</v>
      </c>
      <c r="R29" s="25">
        <f t="shared" si="9"/>
        <v>0</v>
      </c>
      <c r="S29" s="25">
        <f t="shared" si="9"/>
        <v>0</v>
      </c>
      <c r="T29" s="25">
        <f t="shared" si="9"/>
        <v>0</v>
      </c>
      <c r="U29" s="25">
        <f t="shared" si="9"/>
        <v>0</v>
      </c>
      <c r="V29" s="25">
        <f t="shared" si="9"/>
        <v>0</v>
      </c>
      <c r="W29" s="25">
        <f>W31+W32</f>
        <v>93.7</v>
      </c>
      <c r="X29" s="25">
        <f>X31+X32</f>
        <v>0</v>
      </c>
      <c r="Y29" s="25">
        <v>0</v>
      </c>
      <c r="Z29" s="25">
        <f>Z31+Z32</f>
        <v>0</v>
      </c>
      <c r="AA29" s="25">
        <f>AA31+AA32</f>
        <v>0</v>
      </c>
      <c r="AB29" s="25">
        <v>0</v>
      </c>
      <c r="AC29" s="25">
        <f>AC31+AC32</f>
        <v>425.4</v>
      </c>
      <c r="AD29" s="25">
        <f>AD31+AD32</f>
        <v>0</v>
      </c>
      <c r="AE29" s="25">
        <v>0</v>
      </c>
      <c r="AF29" s="25">
        <f>AF31+AF32</f>
        <v>1900.2</v>
      </c>
      <c r="AG29" s="25">
        <f>AG31+AG32</f>
        <v>0</v>
      </c>
      <c r="AH29" s="25">
        <v>0</v>
      </c>
      <c r="AI29" s="25">
        <f>AI31+AI32</f>
        <v>0</v>
      </c>
      <c r="AJ29" s="25">
        <f>AJ31+AJ32</f>
        <v>0</v>
      </c>
      <c r="AK29" s="25">
        <v>0</v>
      </c>
      <c r="AL29" s="25">
        <f>AL31+AL32</f>
        <v>2943.3</v>
      </c>
      <c r="AM29" s="25">
        <f>AM32</f>
        <v>0</v>
      </c>
      <c r="AN29" s="25">
        <v>0</v>
      </c>
      <c r="AO29" s="25">
        <f>AO31+AO32</f>
        <v>0</v>
      </c>
      <c r="AP29" s="25">
        <v>0</v>
      </c>
      <c r="AQ29" s="28">
        <v>0</v>
      </c>
      <c r="AR29" s="24"/>
      <c r="AS29" s="24"/>
    </row>
    <row r="30" spans="1:45" s="18" customFormat="1" ht="14.4" customHeight="1" x14ac:dyDescent="0.3">
      <c r="A30" s="221"/>
      <c r="B30" s="222"/>
      <c r="C30" s="223"/>
      <c r="D30" s="27" t="s">
        <v>25</v>
      </c>
      <c r="E30" s="17">
        <f t="shared" si="7"/>
        <v>0</v>
      </c>
      <c r="F30" s="17">
        <f t="shared" si="7"/>
        <v>0</v>
      </c>
      <c r="G30" s="17">
        <v>0</v>
      </c>
      <c r="H30" s="17">
        <v>0</v>
      </c>
      <c r="I30" s="17">
        <v>0</v>
      </c>
      <c r="J30" s="17">
        <v>0</v>
      </c>
      <c r="K30" s="17">
        <v>0</v>
      </c>
      <c r="L30" s="17">
        <v>0</v>
      </c>
      <c r="M30" s="17">
        <v>0</v>
      </c>
      <c r="N30" s="17">
        <v>0</v>
      </c>
      <c r="O30" s="17">
        <v>0</v>
      </c>
      <c r="P30" s="17">
        <f>P33</f>
        <v>0</v>
      </c>
      <c r="Q30" s="17">
        <v>0</v>
      </c>
      <c r="R30" s="17">
        <v>0</v>
      </c>
      <c r="S30" s="17">
        <f>S33</f>
        <v>0</v>
      </c>
      <c r="T30" s="17">
        <v>0</v>
      </c>
      <c r="U30" s="17">
        <v>0</v>
      </c>
      <c r="V30" s="17">
        <f>V33</f>
        <v>0</v>
      </c>
      <c r="W30" s="17">
        <v>0</v>
      </c>
      <c r="X30" s="17">
        <v>0</v>
      </c>
      <c r="Y30" s="17">
        <f>Y33</f>
        <v>0</v>
      </c>
      <c r="Z30" s="17">
        <v>0</v>
      </c>
      <c r="AA30" s="17">
        <v>0</v>
      </c>
      <c r="AB30" s="17">
        <v>0</v>
      </c>
      <c r="AC30" s="17">
        <v>0</v>
      </c>
      <c r="AD30" s="17">
        <v>0</v>
      </c>
      <c r="AE30" s="17">
        <v>0</v>
      </c>
      <c r="AF30" s="17">
        <v>0</v>
      </c>
      <c r="AG30" s="17">
        <v>0</v>
      </c>
      <c r="AH30" s="17">
        <v>0</v>
      </c>
      <c r="AI30" s="17">
        <v>0</v>
      </c>
      <c r="AJ30" s="17">
        <v>0</v>
      </c>
      <c r="AK30" s="17">
        <v>0</v>
      </c>
      <c r="AL30" s="17">
        <v>0</v>
      </c>
      <c r="AM30" s="17">
        <v>0</v>
      </c>
      <c r="AN30" s="17">
        <v>0</v>
      </c>
      <c r="AO30" s="17">
        <f>AO33</f>
        <v>0</v>
      </c>
      <c r="AP30" s="17">
        <v>0</v>
      </c>
      <c r="AQ30" s="17">
        <v>0</v>
      </c>
      <c r="AR30" s="29"/>
      <c r="AS30" s="24"/>
    </row>
    <row r="31" spans="1:45" s="26" customFormat="1" ht="36" customHeight="1" x14ac:dyDescent="0.25">
      <c r="A31" s="221"/>
      <c r="B31" s="222"/>
      <c r="C31" s="223"/>
      <c r="D31" s="27" t="s">
        <v>26</v>
      </c>
      <c r="E31" s="17">
        <f t="shared" si="7"/>
        <v>0</v>
      </c>
      <c r="F31" s="17">
        <f t="shared" si="7"/>
        <v>0</v>
      </c>
      <c r="G31" s="17">
        <v>0</v>
      </c>
      <c r="H31" s="17">
        <v>0</v>
      </c>
      <c r="I31" s="17">
        <v>0</v>
      </c>
      <c r="J31" s="17">
        <v>0</v>
      </c>
      <c r="K31" s="17">
        <v>0</v>
      </c>
      <c r="L31" s="17">
        <v>0</v>
      </c>
      <c r="M31" s="17">
        <v>0</v>
      </c>
      <c r="N31" s="17">
        <v>0</v>
      </c>
      <c r="O31" s="17">
        <v>0</v>
      </c>
      <c r="P31" s="17">
        <v>0</v>
      </c>
      <c r="Q31" s="17">
        <v>0</v>
      </c>
      <c r="R31" s="17">
        <v>0</v>
      </c>
      <c r="S31" s="17">
        <v>0</v>
      </c>
      <c r="T31" s="17">
        <v>0</v>
      </c>
      <c r="U31" s="17">
        <v>0</v>
      </c>
      <c r="V31" s="17">
        <v>0</v>
      </c>
      <c r="W31" s="17">
        <v>0</v>
      </c>
      <c r="X31" s="17">
        <v>0</v>
      </c>
      <c r="Y31" s="17">
        <v>0</v>
      </c>
      <c r="Z31" s="17">
        <v>0</v>
      </c>
      <c r="AA31" s="17">
        <v>0</v>
      </c>
      <c r="AB31" s="17">
        <v>0</v>
      </c>
      <c r="AC31" s="17">
        <v>0</v>
      </c>
      <c r="AD31" s="17">
        <v>0</v>
      </c>
      <c r="AE31" s="17">
        <v>0</v>
      </c>
      <c r="AF31" s="17">
        <v>0</v>
      </c>
      <c r="AG31" s="17">
        <v>0</v>
      </c>
      <c r="AH31" s="17">
        <v>0</v>
      </c>
      <c r="AI31" s="17">
        <v>0</v>
      </c>
      <c r="AJ31" s="17">
        <v>0</v>
      </c>
      <c r="AK31" s="17">
        <v>0</v>
      </c>
      <c r="AL31" s="17">
        <v>0</v>
      </c>
      <c r="AM31" s="17">
        <v>0</v>
      </c>
      <c r="AN31" s="17">
        <v>0</v>
      </c>
      <c r="AO31" s="17">
        <v>0</v>
      </c>
      <c r="AP31" s="17">
        <v>0</v>
      </c>
      <c r="AQ31" s="17">
        <v>0</v>
      </c>
      <c r="AR31" s="24"/>
      <c r="AS31" s="24"/>
    </row>
    <row r="32" spans="1:45" s="26" customFormat="1" ht="12" customHeight="1" x14ac:dyDescent="0.25">
      <c r="A32" s="221"/>
      <c r="B32" s="222"/>
      <c r="C32" s="223"/>
      <c r="D32" s="27" t="s">
        <v>27</v>
      </c>
      <c r="E32" s="17">
        <f t="shared" si="7"/>
        <v>5362.6</v>
      </c>
      <c r="F32" s="17">
        <f t="shared" si="7"/>
        <v>0</v>
      </c>
      <c r="G32" s="17">
        <v>0</v>
      </c>
      <c r="H32" s="17">
        <v>0</v>
      </c>
      <c r="I32" s="17">
        <v>0</v>
      </c>
      <c r="J32" s="17">
        <v>0</v>
      </c>
      <c r="K32" s="17">
        <v>0</v>
      </c>
      <c r="L32" s="17">
        <v>0</v>
      </c>
      <c r="M32" s="17">
        <v>0</v>
      </c>
      <c r="N32" s="17">
        <v>0</v>
      </c>
      <c r="O32" s="17">
        <v>0</v>
      </c>
      <c r="P32" s="17">
        <v>0</v>
      </c>
      <c r="Q32" s="17">
        <v>0</v>
      </c>
      <c r="R32" s="17">
        <v>0</v>
      </c>
      <c r="S32" s="17">
        <v>0</v>
      </c>
      <c r="T32" s="17">
        <v>0</v>
      </c>
      <c r="U32" s="17">
        <v>0</v>
      </c>
      <c r="V32" s="17">
        <v>0</v>
      </c>
      <c r="W32" s="17">
        <f>W16</f>
        <v>93.7</v>
      </c>
      <c r="X32" s="17">
        <v>0</v>
      </c>
      <c r="Y32" s="17">
        <v>0</v>
      </c>
      <c r="Z32" s="17">
        <v>0</v>
      </c>
      <c r="AA32" s="17">
        <v>0</v>
      </c>
      <c r="AB32" s="17">
        <v>0</v>
      </c>
      <c r="AC32" s="17">
        <f>AC21</f>
        <v>425.4</v>
      </c>
      <c r="AD32" s="17">
        <v>0</v>
      </c>
      <c r="AE32" s="17">
        <v>0</v>
      </c>
      <c r="AF32" s="17">
        <f>AF21</f>
        <v>1900.2</v>
      </c>
      <c r="AG32" s="17">
        <v>0</v>
      </c>
      <c r="AH32" s="17">
        <v>0</v>
      </c>
      <c r="AI32" s="17">
        <v>0</v>
      </c>
      <c r="AJ32" s="17">
        <v>0</v>
      </c>
      <c r="AK32" s="17">
        <v>0</v>
      </c>
      <c r="AL32" s="17">
        <f>AL21+AL16</f>
        <v>2943.3</v>
      </c>
      <c r="AM32" s="17">
        <v>0</v>
      </c>
      <c r="AN32" s="17">
        <v>0</v>
      </c>
      <c r="AO32" s="17">
        <v>0</v>
      </c>
      <c r="AP32" s="17">
        <v>0</v>
      </c>
      <c r="AQ32" s="17">
        <v>0</v>
      </c>
      <c r="AR32" s="30"/>
      <c r="AS32" s="30"/>
    </row>
    <row r="33" spans="1:45" s="26" customFormat="1" ht="37.5" hidden="1" customHeight="1" x14ac:dyDescent="0.25">
      <c r="A33" s="221"/>
      <c r="B33" s="222"/>
      <c r="C33" s="223"/>
      <c r="D33" s="48"/>
      <c r="E33" s="17">
        <f t="shared" si="7"/>
        <v>0</v>
      </c>
      <c r="F33" s="17">
        <f t="shared" si="7"/>
        <v>0</v>
      </c>
      <c r="G33" s="17">
        <v>0</v>
      </c>
      <c r="H33" s="17">
        <v>0</v>
      </c>
      <c r="I33" s="17">
        <v>0</v>
      </c>
      <c r="J33" s="17">
        <v>0</v>
      </c>
      <c r="K33" s="17">
        <v>0</v>
      </c>
      <c r="L33" s="17">
        <v>0</v>
      </c>
      <c r="M33" s="17">
        <v>0</v>
      </c>
      <c r="N33" s="17">
        <v>0</v>
      </c>
      <c r="O33" s="17">
        <v>0</v>
      </c>
      <c r="P33" s="17">
        <v>0</v>
      </c>
      <c r="Q33" s="17">
        <v>0</v>
      </c>
      <c r="R33" s="17">
        <v>0</v>
      </c>
      <c r="S33" s="17">
        <v>0</v>
      </c>
      <c r="T33" s="17">
        <v>0</v>
      </c>
      <c r="U33" s="17">
        <v>0</v>
      </c>
      <c r="V33" s="17">
        <v>0</v>
      </c>
      <c r="W33" s="17">
        <v>0</v>
      </c>
      <c r="X33" s="17">
        <v>0</v>
      </c>
      <c r="Y33" s="17">
        <v>0</v>
      </c>
      <c r="Z33" s="17">
        <v>0</v>
      </c>
      <c r="AA33" s="17">
        <v>0</v>
      </c>
      <c r="AB33" s="17">
        <v>0</v>
      </c>
      <c r="AC33" s="17">
        <v>0</v>
      </c>
      <c r="AD33" s="17">
        <v>0</v>
      </c>
      <c r="AE33" s="17">
        <v>0</v>
      </c>
      <c r="AF33" s="17">
        <v>0</v>
      </c>
      <c r="AG33" s="17">
        <v>0</v>
      </c>
      <c r="AH33" s="17">
        <v>0</v>
      </c>
      <c r="AI33" s="17">
        <v>0</v>
      </c>
      <c r="AJ33" s="17">
        <v>0</v>
      </c>
      <c r="AK33" s="17">
        <v>0</v>
      </c>
      <c r="AL33" s="17">
        <v>0</v>
      </c>
      <c r="AM33" s="17">
        <v>0</v>
      </c>
      <c r="AN33" s="17">
        <v>0</v>
      </c>
      <c r="AO33" s="17">
        <v>0</v>
      </c>
      <c r="AP33" s="17">
        <v>0</v>
      </c>
      <c r="AQ33" s="17">
        <v>0</v>
      </c>
      <c r="AR33" s="32"/>
      <c r="AS33" s="33"/>
    </row>
    <row r="34" spans="1:45" s="26" customFormat="1" ht="23.25" hidden="1" customHeight="1" x14ac:dyDescent="0.25">
      <c r="A34" s="221"/>
      <c r="B34" s="222"/>
      <c r="C34" s="223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1"/>
      <c r="AR34" s="32"/>
      <c r="AS34" s="33"/>
    </row>
    <row r="35" spans="1:45" s="26" customFormat="1" ht="14.25" hidden="1" customHeight="1" x14ac:dyDescent="0.25">
      <c r="A35" s="221"/>
      <c r="B35" s="222"/>
      <c r="C35" s="223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31"/>
      <c r="AN35" s="31"/>
      <c r="AO35" s="31"/>
      <c r="AP35" s="31"/>
      <c r="AQ35" s="31"/>
      <c r="AR35" s="32"/>
      <c r="AS35" s="33"/>
    </row>
    <row r="36" spans="1:45" s="26" customFormat="1" ht="12" hidden="1" customHeight="1" x14ac:dyDescent="0.25">
      <c r="A36" s="221"/>
      <c r="B36" s="222"/>
      <c r="C36" s="223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2"/>
      <c r="AS36" s="33"/>
    </row>
    <row r="37" spans="1:45" s="26" customFormat="1" ht="12" hidden="1" customHeight="1" x14ac:dyDescent="0.25">
      <c r="A37" s="221"/>
      <c r="B37" s="222"/>
      <c r="C37" s="223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2"/>
      <c r="AS37" s="33"/>
    </row>
    <row r="38" spans="1:45" s="26" customFormat="1" ht="81" customHeight="1" x14ac:dyDescent="0.25">
      <c r="A38" s="221"/>
      <c r="B38" s="222"/>
      <c r="C38" s="223"/>
      <c r="D38" s="27" t="s">
        <v>41</v>
      </c>
      <c r="E38" s="25">
        <v>0</v>
      </c>
      <c r="F38" s="25">
        <f>U38</f>
        <v>0</v>
      </c>
      <c r="G38" s="25">
        <v>0</v>
      </c>
      <c r="H38" s="25">
        <v>0</v>
      </c>
      <c r="I38" s="25">
        <v>0</v>
      </c>
      <c r="J38" s="25">
        <v>0</v>
      </c>
      <c r="K38" s="25">
        <v>0</v>
      </c>
      <c r="L38" s="25">
        <v>0</v>
      </c>
      <c r="M38" s="25">
        <v>0</v>
      </c>
      <c r="N38" s="25">
        <v>0</v>
      </c>
      <c r="O38" s="25">
        <v>0</v>
      </c>
      <c r="P38" s="25">
        <v>0</v>
      </c>
      <c r="Q38" s="25">
        <v>0</v>
      </c>
      <c r="R38" s="25">
        <v>0</v>
      </c>
      <c r="S38" s="25">
        <v>0</v>
      </c>
      <c r="T38" s="25">
        <v>0</v>
      </c>
      <c r="U38" s="25">
        <v>0</v>
      </c>
      <c r="V38" s="25">
        <v>0</v>
      </c>
      <c r="W38" s="25">
        <v>0</v>
      </c>
      <c r="X38" s="25">
        <v>0</v>
      </c>
      <c r="Y38" s="25">
        <v>0</v>
      </c>
      <c r="Z38" s="25">
        <v>0</v>
      </c>
      <c r="AA38" s="25">
        <v>0</v>
      </c>
      <c r="AB38" s="25">
        <v>0</v>
      </c>
      <c r="AC38" s="25">
        <v>0</v>
      </c>
      <c r="AD38" s="25">
        <v>0</v>
      </c>
      <c r="AE38" s="25">
        <v>0</v>
      </c>
      <c r="AF38" s="25">
        <v>0</v>
      </c>
      <c r="AG38" s="25">
        <v>0</v>
      </c>
      <c r="AH38" s="25">
        <v>0</v>
      </c>
      <c r="AI38" s="25">
        <v>0</v>
      </c>
      <c r="AJ38" s="25">
        <v>0</v>
      </c>
      <c r="AK38" s="25">
        <v>0</v>
      </c>
      <c r="AL38" s="25">
        <v>0</v>
      </c>
      <c r="AM38" s="25">
        <v>0</v>
      </c>
      <c r="AN38" s="25">
        <v>0</v>
      </c>
      <c r="AO38" s="25">
        <v>0</v>
      </c>
      <c r="AP38" s="25">
        <v>0</v>
      </c>
      <c r="AQ38" s="28">
        <v>0</v>
      </c>
      <c r="AR38" s="55"/>
      <c r="AS38" s="56"/>
    </row>
    <row r="39" spans="1:45" s="26" customFormat="1" ht="49.2" customHeight="1" x14ac:dyDescent="0.25">
      <c r="A39" s="224"/>
      <c r="B39" s="225"/>
      <c r="C39" s="226"/>
      <c r="D39" s="16" t="s">
        <v>61</v>
      </c>
      <c r="E39" s="25"/>
      <c r="F39" s="25"/>
      <c r="G39" s="25"/>
      <c r="H39" s="25"/>
      <c r="I39" s="25"/>
      <c r="J39" s="25"/>
      <c r="K39" s="25"/>
      <c r="L39" s="25">
        <v>15</v>
      </c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8"/>
      <c r="AR39" s="55"/>
      <c r="AS39" s="56"/>
    </row>
    <row r="40" spans="1:45" s="26" customFormat="1" ht="15" customHeight="1" x14ac:dyDescent="0.25">
      <c r="A40" s="199" t="s">
        <v>44</v>
      </c>
      <c r="B40" s="199"/>
      <c r="C40" s="199"/>
      <c r="D40" s="27" t="s">
        <v>29</v>
      </c>
      <c r="E40" s="25">
        <f t="shared" ref="E40:F44" si="10">H40+K40+N40+Q40+T40+W40+Z40+AC40+AF40+AI40+AL40+AO40</f>
        <v>5362.6</v>
      </c>
      <c r="F40" s="25">
        <f t="shared" si="10"/>
        <v>0</v>
      </c>
      <c r="G40" s="25">
        <v>0</v>
      </c>
      <c r="H40" s="25">
        <v>0</v>
      </c>
      <c r="I40" s="25">
        <v>0</v>
      </c>
      <c r="J40" s="25">
        <v>0</v>
      </c>
      <c r="K40" s="25">
        <v>0</v>
      </c>
      <c r="L40" s="25">
        <v>0</v>
      </c>
      <c r="M40" s="25">
        <v>0</v>
      </c>
      <c r="N40" s="25">
        <f t="shared" ref="N40:O40" si="11">N42+N43</f>
        <v>0</v>
      </c>
      <c r="O40" s="25">
        <f t="shared" si="11"/>
        <v>0</v>
      </c>
      <c r="P40" s="25">
        <v>0</v>
      </c>
      <c r="Q40" s="25">
        <f t="shared" ref="Q40:V40" si="12">Q42+Q43</f>
        <v>0</v>
      </c>
      <c r="R40" s="25">
        <f t="shared" si="12"/>
        <v>0</v>
      </c>
      <c r="S40" s="25">
        <f t="shared" si="12"/>
        <v>0</v>
      </c>
      <c r="T40" s="25">
        <f t="shared" si="12"/>
        <v>0</v>
      </c>
      <c r="U40" s="25">
        <f t="shared" si="12"/>
        <v>0</v>
      </c>
      <c r="V40" s="25">
        <f t="shared" si="12"/>
        <v>0</v>
      </c>
      <c r="W40" s="25">
        <f>W42+W43</f>
        <v>93.7</v>
      </c>
      <c r="X40" s="25">
        <f>X42+X43</f>
        <v>0</v>
      </c>
      <c r="Y40" s="25">
        <v>0</v>
      </c>
      <c r="Z40" s="25">
        <f>Z42+Z43</f>
        <v>0</v>
      </c>
      <c r="AA40" s="25">
        <f>AA42+AA43</f>
        <v>0</v>
      </c>
      <c r="AB40" s="25">
        <v>0</v>
      </c>
      <c r="AC40" s="25">
        <f>AC42+AC43</f>
        <v>425.4</v>
      </c>
      <c r="AD40" s="25">
        <f>AD42+AD43</f>
        <v>0</v>
      </c>
      <c r="AE40" s="25">
        <v>0</v>
      </c>
      <c r="AF40" s="25">
        <f>AF42+AF43</f>
        <v>1900.2</v>
      </c>
      <c r="AG40" s="25">
        <f>AG42+AG43</f>
        <v>0</v>
      </c>
      <c r="AH40" s="25">
        <v>0</v>
      </c>
      <c r="AI40" s="25">
        <f>AI42+AI43</f>
        <v>0</v>
      </c>
      <c r="AJ40" s="25">
        <f>AJ42+AJ43</f>
        <v>0</v>
      </c>
      <c r="AK40" s="25">
        <v>0</v>
      </c>
      <c r="AL40" s="25">
        <f>AL42+AL43</f>
        <v>2943.3</v>
      </c>
      <c r="AM40" s="25">
        <f>AM43</f>
        <v>0</v>
      </c>
      <c r="AN40" s="25">
        <v>0</v>
      </c>
      <c r="AO40" s="25">
        <f>AO42+AO43</f>
        <v>0</v>
      </c>
      <c r="AP40" s="25">
        <v>0</v>
      </c>
      <c r="AQ40" s="28">
        <v>0</v>
      </c>
      <c r="AR40" s="24"/>
      <c r="AS40" s="24"/>
    </row>
    <row r="41" spans="1:45" s="18" customFormat="1" ht="15" customHeight="1" x14ac:dyDescent="0.3">
      <c r="A41" s="199"/>
      <c r="B41" s="199"/>
      <c r="C41" s="199"/>
      <c r="D41" s="27" t="s">
        <v>25</v>
      </c>
      <c r="E41" s="17">
        <f t="shared" si="10"/>
        <v>0</v>
      </c>
      <c r="F41" s="17">
        <f t="shared" si="10"/>
        <v>0</v>
      </c>
      <c r="G41" s="17">
        <v>0</v>
      </c>
      <c r="H41" s="17">
        <v>0</v>
      </c>
      <c r="I41" s="17">
        <v>0</v>
      </c>
      <c r="J41" s="17">
        <v>0</v>
      </c>
      <c r="K41" s="17">
        <v>0</v>
      </c>
      <c r="L41" s="17">
        <v>0</v>
      </c>
      <c r="M41" s="17">
        <v>0</v>
      </c>
      <c r="N41" s="17">
        <v>0</v>
      </c>
      <c r="O41" s="17">
        <v>0</v>
      </c>
      <c r="P41" s="17">
        <f>P44</f>
        <v>0</v>
      </c>
      <c r="Q41" s="17">
        <v>0</v>
      </c>
      <c r="R41" s="17">
        <v>0</v>
      </c>
      <c r="S41" s="17">
        <f>S44</f>
        <v>0</v>
      </c>
      <c r="T41" s="17">
        <v>0</v>
      </c>
      <c r="U41" s="17">
        <v>0</v>
      </c>
      <c r="V41" s="17">
        <f>V44</f>
        <v>0</v>
      </c>
      <c r="W41" s="17">
        <v>0</v>
      </c>
      <c r="X41" s="17">
        <v>0</v>
      </c>
      <c r="Y41" s="17">
        <f>Y44</f>
        <v>0</v>
      </c>
      <c r="Z41" s="17">
        <v>0</v>
      </c>
      <c r="AA41" s="17">
        <v>0</v>
      </c>
      <c r="AB41" s="17">
        <v>0</v>
      </c>
      <c r="AC41" s="17">
        <v>0</v>
      </c>
      <c r="AD41" s="17">
        <v>0</v>
      </c>
      <c r="AE41" s="17">
        <v>0</v>
      </c>
      <c r="AF41" s="17">
        <v>0</v>
      </c>
      <c r="AG41" s="17">
        <v>0</v>
      </c>
      <c r="AH41" s="17">
        <v>0</v>
      </c>
      <c r="AI41" s="17">
        <v>0</v>
      </c>
      <c r="AJ41" s="17">
        <v>0</v>
      </c>
      <c r="AK41" s="17">
        <v>0</v>
      </c>
      <c r="AL41" s="17">
        <v>0</v>
      </c>
      <c r="AM41" s="17">
        <v>0</v>
      </c>
      <c r="AN41" s="17">
        <v>0</v>
      </c>
      <c r="AO41" s="17">
        <f>AO44</f>
        <v>0</v>
      </c>
      <c r="AP41" s="17">
        <v>0</v>
      </c>
      <c r="AQ41" s="17">
        <v>0</v>
      </c>
      <c r="AR41" s="29"/>
      <c r="AS41" s="24"/>
    </row>
    <row r="42" spans="1:45" s="26" customFormat="1" ht="34.200000000000003" customHeight="1" x14ac:dyDescent="0.25">
      <c r="A42" s="199"/>
      <c r="B42" s="199"/>
      <c r="C42" s="199"/>
      <c r="D42" s="27" t="s">
        <v>26</v>
      </c>
      <c r="E42" s="17">
        <f t="shared" si="10"/>
        <v>0</v>
      </c>
      <c r="F42" s="17">
        <f t="shared" si="10"/>
        <v>0</v>
      </c>
      <c r="G42" s="17">
        <v>0</v>
      </c>
      <c r="H42" s="17">
        <v>0</v>
      </c>
      <c r="I42" s="17">
        <v>0</v>
      </c>
      <c r="J42" s="17">
        <v>0</v>
      </c>
      <c r="K42" s="17">
        <v>0</v>
      </c>
      <c r="L42" s="17">
        <v>0</v>
      </c>
      <c r="M42" s="17">
        <v>0</v>
      </c>
      <c r="N42" s="17">
        <v>0</v>
      </c>
      <c r="O42" s="17">
        <v>0</v>
      </c>
      <c r="P42" s="17">
        <v>0</v>
      </c>
      <c r="Q42" s="17">
        <v>0</v>
      </c>
      <c r="R42" s="17">
        <v>0</v>
      </c>
      <c r="S42" s="17">
        <v>0</v>
      </c>
      <c r="T42" s="17">
        <v>0</v>
      </c>
      <c r="U42" s="17">
        <v>0</v>
      </c>
      <c r="V42" s="17">
        <v>0</v>
      </c>
      <c r="W42" s="17">
        <v>0</v>
      </c>
      <c r="X42" s="17">
        <v>0</v>
      </c>
      <c r="Y42" s="17">
        <v>0</v>
      </c>
      <c r="Z42" s="17">
        <v>0</v>
      </c>
      <c r="AA42" s="17">
        <v>0</v>
      </c>
      <c r="AB42" s="17">
        <v>0</v>
      </c>
      <c r="AC42" s="17">
        <v>0</v>
      </c>
      <c r="AD42" s="17">
        <v>0</v>
      </c>
      <c r="AE42" s="17">
        <v>0</v>
      </c>
      <c r="AF42" s="17">
        <v>0</v>
      </c>
      <c r="AG42" s="17">
        <v>0</v>
      </c>
      <c r="AH42" s="17">
        <v>0</v>
      </c>
      <c r="AI42" s="17">
        <v>0</v>
      </c>
      <c r="AJ42" s="17">
        <v>0</v>
      </c>
      <c r="AK42" s="17">
        <v>0</v>
      </c>
      <c r="AL42" s="17">
        <v>0</v>
      </c>
      <c r="AM42" s="17">
        <v>0</v>
      </c>
      <c r="AN42" s="17">
        <v>0</v>
      </c>
      <c r="AO42" s="17">
        <v>0</v>
      </c>
      <c r="AP42" s="17">
        <v>0</v>
      </c>
      <c r="AQ42" s="17">
        <v>0</v>
      </c>
      <c r="AR42" s="24"/>
      <c r="AS42" s="24"/>
    </row>
    <row r="43" spans="1:45" s="26" customFormat="1" ht="12.6" customHeight="1" x14ac:dyDescent="0.25">
      <c r="A43" s="199"/>
      <c r="B43" s="199"/>
      <c r="C43" s="199"/>
      <c r="D43" s="27" t="s">
        <v>27</v>
      </c>
      <c r="E43" s="17">
        <f t="shared" si="10"/>
        <v>5362.6</v>
      </c>
      <c r="F43" s="17">
        <f t="shared" si="10"/>
        <v>0</v>
      </c>
      <c r="G43" s="17">
        <v>0</v>
      </c>
      <c r="H43" s="17">
        <v>0</v>
      </c>
      <c r="I43" s="17">
        <v>0</v>
      </c>
      <c r="J43" s="17">
        <v>0</v>
      </c>
      <c r="K43" s="17">
        <v>0</v>
      </c>
      <c r="L43" s="17">
        <v>0</v>
      </c>
      <c r="M43" s="17">
        <v>0</v>
      </c>
      <c r="N43" s="17">
        <v>0</v>
      </c>
      <c r="O43" s="17">
        <v>0</v>
      </c>
      <c r="P43" s="17">
        <v>0</v>
      </c>
      <c r="Q43" s="17">
        <v>0</v>
      </c>
      <c r="R43" s="17">
        <v>0</v>
      </c>
      <c r="S43" s="17">
        <v>0</v>
      </c>
      <c r="T43" s="17">
        <v>0</v>
      </c>
      <c r="U43" s="17">
        <v>0</v>
      </c>
      <c r="V43" s="17">
        <v>0</v>
      </c>
      <c r="W43" s="17">
        <f>W32</f>
        <v>93.7</v>
      </c>
      <c r="X43" s="17">
        <v>0</v>
      </c>
      <c r="Y43" s="17">
        <v>0</v>
      </c>
      <c r="Z43" s="17">
        <v>0</v>
      </c>
      <c r="AA43" s="17">
        <v>0</v>
      </c>
      <c r="AB43" s="17">
        <v>0</v>
      </c>
      <c r="AC43" s="17">
        <f>AC32</f>
        <v>425.4</v>
      </c>
      <c r="AD43" s="17">
        <v>0</v>
      </c>
      <c r="AE43" s="17">
        <v>0</v>
      </c>
      <c r="AF43" s="17">
        <f>AF32</f>
        <v>1900.2</v>
      </c>
      <c r="AG43" s="17">
        <v>0</v>
      </c>
      <c r="AH43" s="17">
        <v>0</v>
      </c>
      <c r="AI43" s="17">
        <v>0</v>
      </c>
      <c r="AJ43" s="17">
        <v>0</v>
      </c>
      <c r="AK43" s="17">
        <v>0</v>
      </c>
      <c r="AL43" s="17">
        <f>AL32</f>
        <v>2943.3</v>
      </c>
      <c r="AM43" s="17">
        <v>0</v>
      </c>
      <c r="AN43" s="17">
        <v>0</v>
      </c>
      <c r="AO43" s="17">
        <v>0</v>
      </c>
      <c r="AP43" s="17">
        <v>0</v>
      </c>
      <c r="AQ43" s="17">
        <v>0</v>
      </c>
      <c r="AR43" s="30"/>
      <c r="AS43" s="30"/>
    </row>
    <row r="44" spans="1:45" s="26" customFormat="1" ht="37.5" hidden="1" customHeight="1" x14ac:dyDescent="0.25">
      <c r="A44" s="199"/>
      <c r="B44" s="199"/>
      <c r="C44" s="199"/>
      <c r="D44" s="48"/>
      <c r="E44" s="17">
        <f t="shared" si="10"/>
        <v>0</v>
      </c>
      <c r="F44" s="17">
        <f t="shared" si="10"/>
        <v>0</v>
      </c>
      <c r="G44" s="17">
        <v>0</v>
      </c>
      <c r="H44" s="17">
        <v>0</v>
      </c>
      <c r="I44" s="17">
        <v>0</v>
      </c>
      <c r="J44" s="17">
        <v>0</v>
      </c>
      <c r="K44" s="17">
        <v>0</v>
      </c>
      <c r="L44" s="17">
        <v>0</v>
      </c>
      <c r="M44" s="17">
        <v>0</v>
      </c>
      <c r="N44" s="17">
        <v>0</v>
      </c>
      <c r="O44" s="17">
        <v>0</v>
      </c>
      <c r="P44" s="17">
        <v>0</v>
      </c>
      <c r="Q44" s="17">
        <v>0</v>
      </c>
      <c r="R44" s="17">
        <v>0</v>
      </c>
      <c r="S44" s="17">
        <v>0</v>
      </c>
      <c r="T44" s="17">
        <v>0</v>
      </c>
      <c r="U44" s="17">
        <v>0</v>
      </c>
      <c r="V44" s="17">
        <v>0</v>
      </c>
      <c r="W44" s="17">
        <v>0</v>
      </c>
      <c r="X44" s="17">
        <v>0</v>
      </c>
      <c r="Y44" s="17">
        <v>0</v>
      </c>
      <c r="Z44" s="17">
        <v>0</v>
      </c>
      <c r="AA44" s="17">
        <v>0</v>
      </c>
      <c r="AB44" s="17">
        <v>0</v>
      </c>
      <c r="AC44" s="17">
        <v>0</v>
      </c>
      <c r="AD44" s="17">
        <v>0</v>
      </c>
      <c r="AE44" s="17">
        <v>0</v>
      </c>
      <c r="AF44" s="17">
        <v>0</v>
      </c>
      <c r="AG44" s="17">
        <v>0</v>
      </c>
      <c r="AH44" s="17">
        <v>0</v>
      </c>
      <c r="AI44" s="17">
        <v>0</v>
      </c>
      <c r="AJ44" s="17">
        <v>0</v>
      </c>
      <c r="AK44" s="17">
        <v>0</v>
      </c>
      <c r="AL44" s="17">
        <v>0</v>
      </c>
      <c r="AM44" s="17">
        <v>0</v>
      </c>
      <c r="AN44" s="17">
        <v>0</v>
      </c>
      <c r="AO44" s="17">
        <v>0</v>
      </c>
      <c r="AP44" s="17">
        <v>0</v>
      </c>
      <c r="AQ44" s="17">
        <v>0</v>
      </c>
      <c r="AR44" s="32"/>
      <c r="AS44" s="33"/>
    </row>
    <row r="45" spans="1:45" s="26" customFormat="1" ht="23.25" hidden="1" customHeight="1" x14ac:dyDescent="0.25">
      <c r="A45" s="199"/>
      <c r="B45" s="199"/>
      <c r="C45" s="199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2"/>
      <c r="AS45" s="33"/>
    </row>
    <row r="46" spans="1:45" s="26" customFormat="1" ht="14.25" hidden="1" customHeight="1" x14ac:dyDescent="0.25">
      <c r="A46" s="199"/>
      <c r="B46" s="199"/>
      <c r="C46" s="199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31"/>
      <c r="AN46" s="31"/>
      <c r="AO46" s="31"/>
      <c r="AP46" s="31"/>
      <c r="AQ46" s="31"/>
      <c r="AR46" s="32"/>
      <c r="AS46" s="33"/>
    </row>
    <row r="47" spans="1:45" s="26" customFormat="1" ht="12" hidden="1" customHeight="1" x14ac:dyDescent="0.25">
      <c r="A47" s="199"/>
      <c r="B47" s="199"/>
      <c r="C47" s="199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  <c r="AG47" s="31"/>
      <c r="AH47" s="31"/>
      <c r="AI47" s="31"/>
      <c r="AJ47" s="31"/>
      <c r="AK47" s="31"/>
      <c r="AL47" s="31"/>
      <c r="AM47" s="31"/>
      <c r="AN47" s="31"/>
      <c r="AO47" s="31"/>
      <c r="AP47" s="31"/>
      <c r="AQ47" s="31"/>
      <c r="AR47" s="32"/>
      <c r="AS47" s="33"/>
    </row>
    <row r="48" spans="1:45" s="26" customFormat="1" ht="12" hidden="1" customHeight="1" x14ac:dyDescent="0.25">
      <c r="A48" s="199"/>
      <c r="B48" s="199"/>
      <c r="C48" s="199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  <c r="AG48" s="31"/>
      <c r="AH48" s="31"/>
      <c r="AI48" s="31"/>
      <c r="AJ48" s="31"/>
      <c r="AK48" s="31"/>
      <c r="AL48" s="31"/>
      <c r="AM48" s="31"/>
      <c r="AN48" s="31"/>
      <c r="AO48" s="31"/>
      <c r="AP48" s="31"/>
      <c r="AQ48" s="31"/>
      <c r="AR48" s="32"/>
      <c r="AS48" s="33"/>
    </row>
    <row r="49" spans="1:45" s="26" customFormat="1" ht="69.599999999999994" customHeight="1" x14ac:dyDescent="0.25">
      <c r="A49" s="199"/>
      <c r="B49" s="199"/>
      <c r="C49" s="199"/>
      <c r="D49" s="27" t="s">
        <v>41</v>
      </c>
      <c r="E49" s="25">
        <v>0</v>
      </c>
      <c r="F49" s="25">
        <f>U49</f>
        <v>0</v>
      </c>
      <c r="G49" s="25">
        <v>0</v>
      </c>
      <c r="H49" s="25">
        <v>0</v>
      </c>
      <c r="I49" s="25">
        <v>0</v>
      </c>
      <c r="J49" s="25">
        <v>0</v>
      </c>
      <c r="K49" s="25">
        <v>0</v>
      </c>
      <c r="L49" s="25">
        <v>0</v>
      </c>
      <c r="M49" s="25">
        <v>0</v>
      </c>
      <c r="N49" s="25">
        <v>0</v>
      </c>
      <c r="O49" s="25">
        <v>0</v>
      </c>
      <c r="P49" s="25">
        <v>0</v>
      </c>
      <c r="Q49" s="25">
        <v>0</v>
      </c>
      <c r="R49" s="25">
        <v>0</v>
      </c>
      <c r="S49" s="25">
        <v>0</v>
      </c>
      <c r="T49" s="25">
        <v>0</v>
      </c>
      <c r="U49" s="25">
        <v>0</v>
      </c>
      <c r="V49" s="25">
        <v>0</v>
      </c>
      <c r="W49" s="25">
        <v>0</v>
      </c>
      <c r="X49" s="25">
        <v>0</v>
      </c>
      <c r="Y49" s="25">
        <v>0</v>
      </c>
      <c r="Z49" s="25">
        <v>0</v>
      </c>
      <c r="AA49" s="25">
        <v>0</v>
      </c>
      <c r="AB49" s="25">
        <v>0</v>
      </c>
      <c r="AC49" s="25">
        <v>0</v>
      </c>
      <c r="AD49" s="25">
        <v>0</v>
      </c>
      <c r="AE49" s="25">
        <v>0</v>
      </c>
      <c r="AF49" s="25">
        <v>0</v>
      </c>
      <c r="AG49" s="25">
        <v>0</v>
      </c>
      <c r="AH49" s="25">
        <v>0</v>
      </c>
      <c r="AI49" s="25">
        <v>0</v>
      </c>
      <c r="AJ49" s="25">
        <v>0</v>
      </c>
      <c r="AK49" s="25">
        <v>0</v>
      </c>
      <c r="AL49" s="25">
        <v>0</v>
      </c>
      <c r="AM49" s="25">
        <v>0</v>
      </c>
      <c r="AN49" s="25">
        <v>0</v>
      </c>
      <c r="AO49" s="25">
        <v>0</v>
      </c>
      <c r="AP49" s="25">
        <v>0</v>
      </c>
      <c r="AQ49" s="28">
        <v>0</v>
      </c>
      <c r="AR49" s="55"/>
      <c r="AS49" s="56"/>
    </row>
    <row r="50" spans="1:45" s="26" customFormat="1" ht="12" hidden="1" x14ac:dyDescent="0.25">
      <c r="A50" s="57"/>
      <c r="B50" s="31"/>
      <c r="C50" s="31"/>
      <c r="D50" s="31"/>
      <c r="E50" s="58"/>
      <c r="F50" s="58"/>
      <c r="G50" s="59"/>
      <c r="H50" s="31"/>
      <c r="I50" s="31"/>
      <c r="J50" s="31"/>
      <c r="K50" s="31"/>
      <c r="L50" s="31"/>
      <c r="M50" s="31"/>
      <c r="N50" s="31"/>
      <c r="O50" s="31"/>
      <c r="P50" s="31"/>
      <c r="Q50" s="58"/>
      <c r="R50" s="58"/>
      <c r="S50" s="31"/>
      <c r="T50" s="31"/>
      <c r="U50" s="31"/>
      <c r="V50" s="31"/>
      <c r="W50" s="58"/>
      <c r="X50" s="58"/>
      <c r="Y50" s="31"/>
      <c r="Z50" s="58"/>
      <c r="AA50" s="58"/>
      <c r="AB50" s="31"/>
      <c r="AC50" s="31"/>
      <c r="AD50" s="31"/>
      <c r="AE50" s="31"/>
      <c r="AF50" s="31"/>
      <c r="AG50" s="31"/>
      <c r="AH50" s="31"/>
      <c r="AI50" s="58"/>
      <c r="AJ50" s="58"/>
      <c r="AK50" s="31"/>
      <c r="AL50" s="31"/>
      <c r="AM50" s="58"/>
      <c r="AN50" s="31"/>
      <c r="AO50" s="58"/>
      <c r="AP50" s="31"/>
      <c r="AQ50" s="31"/>
    </row>
    <row r="51" spans="1:45" s="26" customFormat="1" ht="12.6" customHeight="1" x14ac:dyDescent="0.25">
      <c r="A51" s="199" t="s">
        <v>45</v>
      </c>
      <c r="B51" s="199"/>
      <c r="C51" s="199"/>
      <c r="D51" s="27" t="s">
        <v>29</v>
      </c>
      <c r="E51" s="25">
        <f t="shared" ref="E51:F55" si="13">H51+K51+N51+Q51+T51+W51+Z51+AC51+AF51+AI51+AL51+AO51</f>
        <v>2943.3</v>
      </c>
      <c r="F51" s="25">
        <f t="shared" si="13"/>
        <v>0</v>
      </c>
      <c r="G51" s="25">
        <v>0</v>
      </c>
      <c r="H51" s="25">
        <v>0</v>
      </c>
      <c r="I51" s="25">
        <v>0</v>
      </c>
      <c r="J51" s="25">
        <v>0</v>
      </c>
      <c r="K51" s="25">
        <v>0</v>
      </c>
      <c r="L51" s="25">
        <v>0</v>
      </c>
      <c r="M51" s="25">
        <v>0</v>
      </c>
      <c r="N51" s="25">
        <f t="shared" ref="N51:O51" si="14">N53+N54</f>
        <v>0</v>
      </c>
      <c r="O51" s="25">
        <f t="shared" si="14"/>
        <v>0</v>
      </c>
      <c r="P51" s="25">
        <v>0</v>
      </c>
      <c r="Q51" s="25">
        <f t="shared" ref="Q51:V51" si="15">Q53+Q54</f>
        <v>0</v>
      </c>
      <c r="R51" s="25">
        <f t="shared" si="15"/>
        <v>0</v>
      </c>
      <c r="S51" s="25">
        <f t="shared" si="15"/>
        <v>0</v>
      </c>
      <c r="T51" s="25">
        <f t="shared" si="15"/>
        <v>0</v>
      </c>
      <c r="U51" s="25">
        <f t="shared" si="15"/>
        <v>0</v>
      </c>
      <c r="V51" s="25">
        <f t="shared" si="15"/>
        <v>0</v>
      </c>
      <c r="W51" s="25">
        <f>W53+W54</f>
        <v>0</v>
      </c>
      <c r="X51" s="25">
        <f>X53+X54</f>
        <v>0</v>
      </c>
      <c r="Y51" s="25">
        <v>0</v>
      </c>
      <c r="Z51" s="25">
        <f>Z53+Z54</f>
        <v>0</v>
      </c>
      <c r="AA51" s="25">
        <f>AA53+AA54</f>
        <v>0</v>
      </c>
      <c r="AB51" s="25">
        <v>0</v>
      </c>
      <c r="AC51" s="25">
        <f>AC53+AC54</f>
        <v>0</v>
      </c>
      <c r="AD51" s="25">
        <f>AD53+AD54</f>
        <v>0</v>
      </c>
      <c r="AE51" s="25">
        <v>0</v>
      </c>
      <c r="AF51" s="25">
        <f>AF53+AF54</f>
        <v>0</v>
      </c>
      <c r="AG51" s="25">
        <f>AG53+AG54</f>
        <v>0</v>
      </c>
      <c r="AH51" s="25">
        <v>0</v>
      </c>
      <c r="AI51" s="25">
        <f>AI53+AI54</f>
        <v>0</v>
      </c>
      <c r="AJ51" s="25">
        <f>AJ53+AJ54</f>
        <v>0</v>
      </c>
      <c r="AK51" s="25">
        <v>0</v>
      </c>
      <c r="AL51" s="25">
        <f>AL53+AL54</f>
        <v>2943.3</v>
      </c>
      <c r="AM51" s="25">
        <f>AM54</f>
        <v>0</v>
      </c>
      <c r="AN51" s="25">
        <v>0</v>
      </c>
      <c r="AO51" s="25">
        <f>AO53+AO54</f>
        <v>0</v>
      </c>
      <c r="AP51" s="25">
        <v>0</v>
      </c>
      <c r="AQ51" s="28">
        <v>0</v>
      </c>
      <c r="AR51" s="24"/>
      <c r="AS51" s="24"/>
    </row>
    <row r="52" spans="1:45" s="18" customFormat="1" ht="18" customHeight="1" x14ac:dyDescent="0.3">
      <c r="A52" s="199"/>
      <c r="B52" s="199"/>
      <c r="C52" s="199"/>
      <c r="D52" s="27" t="s">
        <v>25</v>
      </c>
      <c r="E52" s="17">
        <f t="shared" si="13"/>
        <v>0</v>
      </c>
      <c r="F52" s="17">
        <f t="shared" si="13"/>
        <v>0</v>
      </c>
      <c r="G52" s="17">
        <v>0</v>
      </c>
      <c r="H52" s="17">
        <v>0</v>
      </c>
      <c r="I52" s="17">
        <v>0</v>
      </c>
      <c r="J52" s="17">
        <v>0</v>
      </c>
      <c r="K52" s="17">
        <v>0</v>
      </c>
      <c r="L52" s="17">
        <v>0</v>
      </c>
      <c r="M52" s="17">
        <v>0</v>
      </c>
      <c r="N52" s="17">
        <v>0</v>
      </c>
      <c r="O52" s="17">
        <v>0</v>
      </c>
      <c r="P52" s="17">
        <f>P55</f>
        <v>0</v>
      </c>
      <c r="Q52" s="17">
        <v>0</v>
      </c>
      <c r="R52" s="17">
        <v>0</v>
      </c>
      <c r="S52" s="17">
        <f>S55</f>
        <v>0</v>
      </c>
      <c r="T52" s="17">
        <v>0</v>
      </c>
      <c r="U52" s="17">
        <v>0</v>
      </c>
      <c r="V52" s="17">
        <f>V55</f>
        <v>0</v>
      </c>
      <c r="W52" s="17">
        <v>0</v>
      </c>
      <c r="X52" s="17">
        <v>0</v>
      </c>
      <c r="Y52" s="17">
        <f>Y55</f>
        <v>0</v>
      </c>
      <c r="Z52" s="17">
        <v>0</v>
      </c>
      <c r="AA52" s="17">
        <v>0</v>
      </c>
      <c r="AB52" s="17">
        <v>0</v>
      </c>
      <c r="AC52" s="17">
        <v>0</v>
      </c>
      <c r="AD52" s="17">
        <v>0</v>
      </c>
      <c r="AE52" s="17">
        <v>0</v>
      </c>
      <c r="AF52" s="17">
        <v>0</v>
      </c>
      <c r="AG52" s="17">
        <v>0</v>
      </c>
      <c r="AH52" s="17">
        <v>0</v>
      </c>
      <c r="AI52" s="17">
        <v>0</v>
      </c>
      <c r="AJ52" s="17">
        <v>0</v>
      </c>
      <c r="AK52" s="17">
        <v>0</v>
      </c>
      <c r="AL52" s="17">
        <v>0</v>
      </c>
      <c r="AM52" s="17">
        <v>0</v>
      </c>
      <c r="AN52" s="17">
        <v>0</v>
      </c>
      <c r="AO52" s="17">
        <f>AO55</f>
        <v>0</v>
      </c>
      <c r="AP52" s="17">
        <v>0</v>
      </c>
      <c r="AQ52" s="17">
        <v>0</v>
      </c>
      <c r="AR52" s="29"/>
      <c r="AS52" s="24"/>
    </row>
    <row r="53" spans="1:45" s="26" customFormat="1" ht="33" customHeight="1" x14ac:dyDescent="0.25">
      <c r="A53" s="199"/>
      <c r="B53" s="199"/>
      <c r="C53" s="199"/>
      <c r="D53" s="27" t="s">
        <v>26</v>
      </c>
      <c r="E53" s="17">
        <f t="shared" si="13"/>
        <v>0</v>
      </c>
      <c r="F53" s="17">
        <f t="shared" si="13"/>
        <v>0</v>
      </c>
      <c r="G53" s="17">
        <v>0</v>
      </c>
      <c r="H53" s="17">
        <v>0</v>
      </c>
      <c r="I53" s="17">
        <v>0</v>
      </c>
      <c r="J53" s="17">
        <v>0</v>
      </c>
      <c r="K53" s="17">
        <v>0</v>
      </c>
      <c r="L53" s="17">
        <v>0</v>
      </c>
      <c r="M53" s="17">
        <v>0</v>
      </c>
      <c r="N53" s="17">
        <v>0</v>
      </c>
      <c r="O53" s="17">
        <v>0</v>
      </c>
      <c r="P53" s="17">
        <v>0</v>
      </c>
      <c r="Q53" s="17">
        <v>0</v>
      </c>
      <c r="R53" s="17">
        <v>0</v>
      </c>
      <c r="S53" s="17">
        <v>0</v>
      </c>
      <c r="T53" s="17">
        <v>0</v>
      </c>
      <c r="U53" s="17">
        <v>0</v>
      </c>
      <c r="V53" s="17">
        <v>0</v>
      </c>
      <c r="W53" s="17">
        <v>0</v>
      </c>
      <c r="X53" s="17">
        <v>0</v>
      </c>
      <c r="Y53" s="17">
        <v>0</v>
      </c>
      <c r="Z53" s="17">
        <v>0</v>
      </c>
      <c r="AA53" s="17">
        <v>0</v>
      </c>
      <c r="AB53" s="17">
        <v>0</v>
      </c>
      <c r="AC53" s="17">
        <v>0</v>
      </c>
      <c r="AD53" s="17">
        <v>0</v>
      </c>
      <c r="AE53" s="17">
        <v>0</v>
      </c>
      <c r="AF53" s="17">
        <v>0</v>
      </c>
      <c r="AG53" s="17">
        <v>0</v>
      </c>
      <c r="AH53" s="17">
        <v>0</v>
      </c>
      <c r="AI53" s="17">
        <v>0</v>
      </c>
      <c r="AJ53" s="17">
        <v>0</v>
      </c>
      <c r="AK53" s="17">
        <v>0</v>
      </c>
      <c r="AL53" s="17">
        <v>0</v>
      </c>
      <c r="AM53" s="17">
        <v>0</v>
      </c>
      <c r="AN53" s="17">
        <v>0</v>
      </c>
      <c r="AO53" s="17">
        <v>0</v>
      </c>
      <c r="AP53" s="17">
        <v>0</v>
      </c>
      <c r="AQ53" s="17">
        <v>0</v>
      </c>
      <c r="AR53" s="24"/>
      <c r="AS53" s="24"/>
    </row>
    <row r="54" spans="1:45" s="26" customFormat="1" ht="21" customHeight="1" x14ac:dyDescent="0.25">
      <c r="A54" s="199"/>
      <c r="B54" s="199"/>
      <c r="C54" s="199"/>
      <c r="D54" s="27" t="s">
        <v>27</v>
      </c>
      <c r="E54" s="17">
        <f t="shared" si="13"/>
        <v>2943.3</v>
      </c>
      <c r="F54" s="17">
        <f t="shared" si="13"/>
        <v>0</v>
      </c>
      <c r="G54" s="17">
        <v>0</v>
      </c>
      <c r="H54" s="17">
        <v>0</v>
      </c>
      <c r="I54" s="17">
        <v>0</v>
      </c>
      <c r="J54" s="17">
        <v>0</v>
      </c>
      <c r="K54" s="17">
        <v>0</v>
      </c>
      <c r="L54" s="17">
        <v>0</v>
      </c>
      <c r="M54" s="17">
        <v>0</v>
      </c>
      <c r="N54" s="17">
        <v>0</v>
      </c>
      <c r="O54" s="17">
        <v>0</v>
      </c>
      <c r="P54" s="17">
        <v>0</v>
      </c>
      <c r="Q54" s="17">
        <v>0</v>
      </c>
      <c r="R54" s="17">
        <v>0</v>
      </c>
      <c r="S54" s="17">
        <v>0</v>
      </c>
      <c r="T54" s="17">
        <v>0</v>
      </c>
      <c r="U54" s="17">
        <v>0</v>
      </c>
      <c r="V54" s="17">
        <v>0</v>
      </c>
      <c r="W54" s="17">
        <v>0</v>
      </c>
      <c r="X54" s="17">
        <v>0</v>
      </c>
      <c r="Y54" s="17">
        <v>0</v>
      </c>
      <c r="Z54" s="17">
        <v>0</v>
      </c>
      <c r="AA54" s="17">
        <v>0</v>
      </c>
      <c r="AB54" s="17">
        <v>0</v>
      </c>
      <c r="AC54" s="17">
        <v>0</v>
      </c>
      <c r="AD54" s="17">
        <v>0</v>
      </c>
      <c r="AE54" s="17">
        <v>0</v>
      </c>
      <c r="AF54" s="17">
        <v>0</v>
      </c>
      <c r="AG54" s="17">
        <v>0</v>
      </c>
      <c r="AH54" s="17">
        <v>0</v>
      </c>
      <c r="AI54" s="17">
        <v>0</v>
      </c>
      <c r="AJ54" s="17">
        <v>0</v>
      </c>
      <c r="AK54" s="17">
        <v>0</v>
      </c>
      <c r="AL54" s="17">
        <f>AL43</f>
        <v>2943.3</v>
      </c>
      <c r="AM54" s="17">
        <v>0</v>
      </c>
      <c r="AN54" s="17">
        <v>0</v>
      </c>
      <c r="AO54" s="17">
        <v>0</v>
      </c>
      <c r="AP54" s="17">
        <v>0</v>
      </c>
      <c r="AQ54" s="17">
        <v>0</v>
      </c>
      <c r="AR54" s="30"/>
      <c r="AS54" s="30"/>
    </row>
    <row r="55" spans="1:45" s="26" customFormat="1" ht="37.5" hidden="1" customHeight="1" x14ac:dyDescent="0.25">
      <c r="A55" s="199"/>
      <c r="B55" s="199"/>
      <c r="C55" s="199"/>
      <c r="D55" s="48"/>
      <c r="E55" s="17">
        <f t="shared" si="13"/>
        <v>0</v>
      </c>
      <c r="F55" s="17">
        <f t="shared" si="13"/>
        <v>0</v>
      </c>
      <c r="G55" s="17">
        <v>0</v>
      </c>
      <c r="H55" s="17">
        <v>0</v>
      </c>
      <c r="I55" s="17">
        <v>0</v>
      </c>
      <c r="J55" s="17">
        <v>0</v>
      </c>
      <c r="K55" s="17">
        <v>0</v>
      </c>
      <c r="L55" s="17">
        <v>0</v>
      </c>
      <c r="M55" s="17">
        <v>0</v>
      </c>
      <c r="N55" s="17">
        <v>0</v>
      </c>
      <c r="O55" s="17">
        <v>0</v>
      </c>
      <c r="P55" s="17">
        <v>0</v>
      </c>
      <c r="Q55" s="17">
        <v>0</v>
      </c>
      <c r="R55" s="17">
        <v>0</v>
      </c>
      <c r="S55" s="17">
        <v>0</v>
      </c>
      <c r="T55" s="17">
        <v>0</v>
      </c>
      <c r="U55" s="17">
        <v>0</v>
      </c>
      <c r="V55" s="17">
        <v>0</v>
      </c>
      <c r="W55" s="17">
        <v>0</v>
      </c>
      <c r="X55" s="17">
        <v>0</v>
      </c>
      <c r="Y55" s="17">
        <v>0</v>
      </c>
      <c r="Z55" s="17">
        <v>0</v>
      </c>
      <c r="AA55" s="17">
        <v>0</v>
      </c>
      <c r="AB55" s="17">
        <v>0</v>
      </c>
      <c r="AC55" s="17">
        <v>0</v>
      </c>
      <c r="AD55" s="17">
        <v>0</v>
      </c>
      <c r="AE55" s="17">
        <v>0</v>
      </c>
      <c r="AF55" s="17">
        <v>0</v>
      </c>
      <c r="AG55" s="17">
        <v>0</v>
      </c>
      <c r="AH55" s="17">
        <v>0</v>
      </c>
      <c r="AI55" s="17">
        <v>0</v>
      </c>
      <c r="AJ55" s="17">
        <v>0</v>
      </c>
      <c r="AK55" s="17">
        <v>0</v>
      </c>
      <c r="AL55" s="17">
        <v>0</v>
      </c>
      <c r="AM55" s="17">
        <v>0</v>
      </c>
      <c r="AN55" s="17">
        <v>0</v>
      </c>
      <c r="AO55" s="17">
        <v>0</v>
      </c>
      <c r="AP55" s="17">
        <v>0</v>
      </c>
      <c r="AQ55" s="17">
        <v>0</v>
      </c>
      <c r="AR55" s="32"/>
      <c r="AS55" s="33"/>
    </row>
    <row r="56" spans="1:45" s="26" customFormat="1" ht="23.25" hidden="1" customHeight="1" x14ac:dyDescent="0.25">
      <c r="A56" s="199"/>
      <c r="B56" s="199"/>
      <c r="C56" s="199"/>
      <c r="D56" s="47"/>
      <c r="E56" s="47"/>
      <c r="F56" s="47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1"/>
      <c r="AJ56" s="31"/>
      <c r="AK56" s="31"/>
      <c r="AL56" s="31"/>
      <c r="AM56" s="31"/>
      <c r="AN56" s="31"/>
      <c r="AO56" s="31"/>
      <c r="AP56" s="31"/>
      <c r="AQ56" s="31"/>
      <c r="AR56" s="32"/>
      <c r="AS56" s="33"/>
    </row>
    <row r="57" spans="1:45" s="26" customFormat="1" ht="14.25" hidden="1" customHeight="1" x14ac:dyDescent="0.25">
      <c r="A57" s="199"/>
      <c r="B57" s="199"/>
      <c r="C57" s="199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31"/>
      <c r="AD57" s="31"/>
      <c r="AE57" s="31"/>
      <c r="AF57" s="31"/>
      <c r="AG57" s="31"/>
      <c r="AH57" s="31"/>
      <c r="AI57" s="31"/>
      <c r="AJ57" s="31"/>
      <c r="AK57" s="31"/>
      <c r="AL57" s="31"/>
      <c r="AM57" s="31"/>
      <c r="AN57" s="31"/>
      <c r="AO57" s="31"/>
      <c r="AP57" s="31"/>
      <c r="AQ57" s="31"/>
      <c r="AR57" s="32"/>
      <c r="AS57" s="33"/>
    </row>
    <row r="58" spans="1:45" s="26" customFormat="1" ht="12" hidden="1" customHeight="1" x14ac:dyDescent="0.25">
      <c r="A58" s="199"/>
      <c r="B58" s="199"/>
      <c r="C58" s="199"/>
      <c r="D58" s="47"/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  <c r="AJ58" s="31"/>
      <c r="AK58" s="31"/>
      <c r="AL58" s="31"/>
      <c r="AM58" s="31"/>
      <c r="AN58" s="31"/>
      <c r="AO58" s="31"/>
      <c r="AP58" s="31"/>
      <c r="AQ58" s="31"/>
      <c r="AR58" s="32"/>
      <c r="AS58" s="33"/>
    </row>
    <row r="59" spans="1:45" s="26" customFormat="1" ht="12" hidden="1" customHeight="1" x14ac:dyDescent="0.25">
      <c r="A59" s="199"/>
      <c r="B59" s="199"/>
      <c r="C59" s="199"/>
      <c r="D59" s="47"/>
      <c r="E59" s="47"/>
      <c r="F59" s="47"/>
      <c r="G59" s="47"/>
      <c r="H59" s="47"/>
      <c r="I59" s="47"/>
      <c r="J59" s="47"/>
      <c r="K59" s="47"/>
      <c r="L59" s="47"/>
      <c r="M59" s="47"/>
      <c r="N59" s="47"/>
      <c r="O59" s="47"/>
      <c r="P59" s="47"/>
      <c r="Q59" s="47"/>
      <c r="R59" s="31"/>
      <c r="S59" s="31"/>
      <c r="T59" s="31"/>
      <c r="U59" s="31"/>
      <c r="V59" s="31"/>
      <c r="W59" s="31"/>
      <c r="X59" s="31"/>
      <c r="Y59" s="31"/>
      <c r="Z59" s="31"/>
      <c r="AA59" s="31"/>
      <c r="AB59" s="31"/>
      <c r="AC59" s="31"/>
      <c r="AD59" s="31"/>
      <c r="AE59" s="31"/>
      <c r="AF59" s="31"/>
      <c r="AG59" s="31"/>
      <c r="AH59" s="31"/>
      <c r="AI59" s="31"/>
      <c r="AJ59" s="31"/>
      <c r="AK59" s="31"/>
      <c r="AL59" s="31"/>
      <c r="AM59" s="31"/>
      <c r="AN59" s="31"/>
      <c r="AO59" s="31"/>
      <c r="AP59" s="31"/>
      <c r="AQ59" s="31"/>
      <c r="AR59" s="32"/>
      <c r="AS59" s="33"/>
    </row>
    <row r="60" spans="1:45" s="26" customFormat="1" ht="76.2" customHeight="1" x14ac:dyDescent="0.25">
      <c r="A60" s="199"/>
      <c r="B60" s="199"/>
      <c r="C60" s="199"/>
      <c r="D60" s="27" t="s">
        <v>41</v>
      </c>
      <c r="E60" s="25">
        <v>0</v>
      </c>
      <c r="F60" s="25">
        <f>U60</f>
        <v>60</v>
      </c>
      <c r="G60" s="25">
        <v>0</v>
      </c>
      <c r="H60" s="25">
        <v>0</v>
      </c>
      <c r="I60" s="25">
        <v>0</v>
      </c>
      <c r="J60" s="25">
        <v>0</v>
      </c>
      <c r="K60" s="25">
        <v>0</v>
      </c>
      <c r="L60" s="25">
        <v>0</v>
      </c>
      <c r="M60" s="25">
        <v>0</v>
      </c>
      <c r="N60" s="25">
        <v>0</v>
      </c>
      <c r="O60" s="25">
        <v>0</v>
      </c>
      <c r="P60" s="25">
        <v>0</v>
      </c>
      <c r="Q60" s="25">
        <v>0</v>
      </c>
      <c r="R60" s="25">
        <v>0</v>
      </c>
      <c r="S60" s="25">
        <v>0</v>
      </c>
      <c r="T60" s="25">
        <v>0</v>
      </c>
      <c r="U60" s="25">
        <v>60</v>
      </c>
      <c r="V60" s="25">
        <v>0</v>
      </c>
      <c r="W60" s="25">
        <v>0</v>
      </c>
      <c r="X60" s="25">
        <v>0</v>
      </c>
      <c r="Y60" s="25">
        <v>0</v>
      </c>
      <c r="Z60" s="25">
        <v>0</v>
      </c>
      <c r="AA60" s="25">
        <v>0</v>
      </c>
      <c r="AB60" s="25">
        <v>0</v>
      </c>
      <c r="AC60" s="25">
        <v>0</v>
      </c>
      <c r="AD60" s="25">
        <v>0</v>
      </c>
      <c r="AE60" s="25">
        <v>0</v>
      </c>
      <c r="AF60" s="25">
        <v>0</v>
      </c>
      <c r="AG60" s="25">
        <v>0</v>
      </c>
      <c r="AH60" s="25">
        <v>0</v>
      </c>
      <c r="AI60" s="25">
        <v>0</v>
      </c>
      <c r="AJ60" s="25">
        <v>0</v>
      </c>
      <c r="AK60" s="25">
        <v>0</v>
      </c>
      <c r="AL60" s="25">
        <v>0</v>
      </c>
      <c r="AM60" s="25">
        <v>0</v>
      </c>
      <c r="AN60" s="25">
        <v>0</v>
      </c>
      <c r="AO60" s="25">
        <v>0</v>
      </c>
      <c r="AP60" s="25">
        <v>0</v>
      </c>
      <c r="AQ60" s="28">
        <v>0</v>
      </c>
      <c r="AR60" s="55"/>
      <c r="AS60" s="56"/>
    </row>
    <row r="61" spans="1:45" s="26" customFormat="1" ht="14.4" customHeight="1" x14ac:dyDescent="0.25">
      <c r="A61" s="203" t="s">
        <v>46</v>
      </c>
      <c r="B61" s="204"/>
      <c r="C61" s="204"/>
      <c r="D61" s="204"/>
      <c r="E61" s="204"/>
      <c r="F61" s="204"/>
      <c r="G61" s="204"/>
      <c r="H61" s="204"/>
      <c r="I61" s="204"/>
      <c r="J61" s="204"/>
      <c r="K61" s="204"/>
      <c r="L61" s="204"/>
      <c r="M61" s="204"/>
      <c r="N61" s="204"/>
      <c r="O61" s="204"/>
      <c r="P61" s="204"/>
      <c r="Q61" s="204"/>
      <c r="R61" s="204"/>
      <c r="S61" s="204"/>
      <c r="T61" s="204"/>
      <c r="U61" s="204"/>
      <c r="V61" s="204"/>
      <c r="W61" s="204"/>
      <c r="X61" s="204"/>
      <c r="Y61" s="204"/>
      <c r="Z61" s="204"/>
      <c r="AA61" s="204"/>
      <c r="AB61" s="204"/>
      <c r="AC61" s="204"/>
      <c r="AD61" s="204"/>
      <c r="AE61" s="204"/>
      <c r="AF61" s="204"/>
      <c r="AG61" s="204"/>
      <c r="AH61" s="204"/>
      <c r="AI61" s="204"/>
      <c r="AJ61" s="204"/>
      <c r="AK61" s="204"/>
      <c r="AL61" s="204"/>
      <c r="AM61" s="204"/>
      <c r="AN61" s="204"/>
      <c r="AO61" s="204"/>
      <c r="AP61" s="204"/>
      <c r="AQ61" s="204"/>
      <c r="AR61" s="204"/>
      <c r="AS61" s="205"/>
    </row>
    <row r="62" spans="1:45" s="26" customFormat="1" ht="18" customHeight="1" x14ac:dyDescent="0.25">
      <c r="A62" s="199" t="s">
        <v>47</v>
      </c>
      <c r="B62" s="199"/>
      <c r="C62" s="199"/>
      <c r="D62" s="27" t="s">
        <v>29</v>
      </c>
      <c r="E62" s="25">
        <f t="shared" ref="E62:F66" si="16">H62+K62+N62+Q62+T62+W62+Z62+AC62+AF62+AI62+AL62+AO62</f>
        <v>5362.6</v>
      </c>
      <c r="F62" s="25">
        <f t="shared" si="16"/>
        <v>0</v>
      </c>
      <c r="G62" s="25">
        <v>0</v>
      </c>
      <c r="H62" s="25">
        <v>0</v>
      </c>
      <c r="I62" s="25">
        <v>0</v>
      </c>
      <c r="J62" s="25">
        <v>0</v>
      </c>
      <c r="K62" s="25">
        <v>0</v>
      </c>
      <c r="L62" s="25">
        <v>0</v>
      </c>
      <c r="M62" s="25">
        <v>0</v>
      </c>
      <c r="N62" s="25">
        <f t="shared" ref="N62:O62" si="17">N64+N65</f>
        <v>0</v>
      </c>
      <c r="O62" s="25">
        <f t="shared" si="17"/>
        <v>0</v>
      </c>
      <c r="P62" s="25">
        <v>0</v>
      </c>
      <c r="Q62" s="25">
        <f t="shared" ref="Q62:V62" si="18">Q64+Q65</f>
        <v>0</v>
      </c>
      <c r="R62" s="25">
        <f t="shared" si="18"/>
        <v>0</v>
      </c>
      <c r="S62" s="25">
        <f t="shared" si="18"/>
        <v>0</v>
      </c>
      <c r="T62" s="25">
        <f t="shared" si="18"/>
        <v>0</v>
      </c>
      <c r="U62" s="25">
        <f t="shared" si="18"/>
        <v>0</v>
      </c>
      <c r="V62" s="25">
        <f t="shared" si="18"/>
        <v>0</v>
      </c>
      <c r="W62" s="25">
        <f>W64+W65</f>
        <v>93.7</v>
      </c>
      <c r="X62" s="25">
        <f>X64+X65</f>
        <v>0</v>
      </c>
      <c r="Y62" s="25">
        <v>0</v>
      </c>
      <c r="Z62" s="25">
        <f>Z64+Z65</f>
        <v>0</v>
      </c>
      <c r="AA62" s="25">
        <f>AA64+AA65</f>
        <v>0</v>
      </c>
      <c r="AB62" s="25">
        <v>0</v>
      </c>
      <c r="AC62" s="25">
        <f>AC64+AC65</f>
        <v>425.4</v>
      </c>
      <c r="AD62" s="25">
        <f>AD64+AD65</f>
        <v>0</v>
      </c>
      <c r="AE62" s="25">
        <v>0</v>
      </c>
      <c r="AF62" s="25">
        <f>AF64+AF65</f>
        <v>1900.2</v>
      </c>
      <c r="AG62" s="25">
        <f>AG64+AG65</f>
        <v>0</v>
      </c>
      <c r="AH62" s="25">
        <v>0</v>
      </c>
      <c r="AI62" s="25">
        <f>AI64+AI65</f>
        <v>0</v>
      </c>
      <c r="AJ62" s="25">
        <f>AJ64+AJ65</f>
        <v>0</v>
      </c>
      <c r="AK62" s="25">
        <v>0</v>
      </c>
      <c r="AL62" s="25">
        <f>AL64+AL65</f>
        <v>2943.3</v>
      </c>
      <c r="AM62" s="25">
        <f>AM65</f>
        <v>0</v>
      </c>
      <c r="AN62" s="25">
        <v>0</v>
      </c>
      <c r="AO62" s="25">
        <f>AO64+AO65</f>
        <v>0</v>
      </c>
      <c r="AP62" s="25">
        <v>0</v>
      </c>
      <c r="AQ62" s="28">
        <v>0</v>
      </c>
      <c r="AR62" s="24"/>
      <c r="AS62" s="24"/>
    </row>
    <row r="63" spans="1:45" s="18" customFormat="1" ht="16.2" customHeight="1" x14ac:dyDescent="0.3">
      <c r="A63" s="199"/>
      <c r="B63" s="199"/>
      <c r="C63" s="199"/>
      <c r="D63" s="27" t="s">
        <v>25</v>
      </c>
      <c r="E63" s="17">
        <f t="shared" si="16"/>
        <v>0</v>
      </c>
      <c r="F63" s="17">
        <f t="shared" si="16"/>
        <v>0</v>
      </c>
      <c r="G63" s="17">
        <v>0</v>
      </c>
      <c r="H63" s="17">
        <v>0</v>
      </c>
      <c r="I63" s="17">
        <v>0</v>
      </c>
      <c r="J63" s="17">
        <v>0</v>
      </c>
      <c r="K63" s="17">
        <v>0</v>
      </c>
      <c r="L63" s="17">
        <v>0</v>
      </c>
      <c r="M63" s="17">
        <v>0</v>
      </c>
      <c r="N63" s="17">
        <v>0</v>
      </c>
      <c r="O63" s="17">
        <v>0</v>
      </c>
      <c r="P63" s="17">
        <f>P66</f>
        <v>0</v>
      </c>
      <c r="Q63" s="17">
        <v>0</v>
      </c>
      <c r="R63" s="17">
        <v>0</v>
      </c>
      <c r="S63" s="17">
        <f>S66</f>
        <v>0</v>
      </c>
      <c r="T63" s="17">
        <v>0</v>
      </c>
      <c r="U63" s="17">
        <v>0</v>
      </c>
      <c r="V63" s="17">
        <f>V66</f>
        <v>0</v>
      </c>
      <c r="W63" s="17">
        <v>0</v>
      </c>
      <c r="X63" s="17">
        <v>0</v>
      </c>
      <c r="Y63" s="17">
        <f>Y66</f>
        <v>0</v>
      </c>
      <c r="Z63" s="17">
        <v>0</v>
      </c>
      <c r="AA63" s="17">
        <v>0</v>
      </c>
      <c r="AB63" s="17">
        <v>0</v>
      </c>
      <c r="AC63" s="17">
        <v>0</v>
      </c>
      <c r="AD63" s="17">
        <v>0</v>
      </c>
      <c r="AE63" s="17">
        <v>0</v>
      </c>
      <c r="AF63" s="17">
        <v>0</v>
      </c>
      <c r="AG63" s="17">
        <v>0</v>
      </c>
      <c r="AH63" s="17">
        <v>0</v>
      </c>
      <c r="AI63" s="17">
        <v>0</v>
      </c>
      <c r="AJ63" s="17">
        <v>0</v>
      </c>
      <c r="AK63" s="17">
        <v>0</v>
      </c>
      <c r="AL63" s="17">
        <v>0</v>
      </c>
      <c r="AM63" s="17">
        <v>0</v>
      </c>
      <c r="AN63" s="17">
        <v>0</v>
      </c>
      <c r="AO63" s="17">
        <f>AO66</f>
        <v>0</v>
      </c>
      <c r="AP63" s="17">
        <v>0</v>
      </c>
      <c r="AQ63" s="17">
        <v>0</v>
      </c>
      <c r="AR63" s="29"/>
      <c r="AS63" s="24"/>
    </row>
    <row r="64" spans="1:45" s="26" customFormat="1" ht="33.6" customHeight="1" x14ac:dyDescent="0.25">
      <c r="A64" s="199"/>
      <c r="B64" s="199"/>
      <c r="C64" s="199"/>
      <c r="D64" s="27" t="s">
        <v>26</v>
      </c>
      <c r="E64" s="17">
        <f t="shared" si="16"/>
        <v>0</v>
      </c>
      <c r="F64" s="17">
        <f t="shared" si="16"/>
        <v>0</v>
      </c>
      <c r="G64" s="17">
        <v>0</v>
      </c>
      <c r="H64" s="17">
        <v>0</v>
      </c>
      <c r="I64" s="17">
        <v>0</v>
      </c>
      <c r="J64" s="17">
        <v>0</v>
      </c>
      <c r="K64" s="17">
        <v>0</v>
      </c>
      <c r="L64" s="17">
        <v>0</v>
      </c>
      <c r="M64" s="17">
        <v>0</v>
      </c>
      <c r="N64" s="17">
        <v>0</v>
      </c>
      <c r="O64" s="17">
        <v>0</v>
      </c>
      <c r="P64" s="17">
        <v>0</v>
      </c>
      <c r="Q64" s="17">
        <v>0</v>
      </c>
      <c r="R64" s="17">
        <v>0</v>
      </c>
      <c r="S64" s="17">
        <v>0</v>
      </c>
      <c r="T64" s="17">
        <v>0</v>
      </c>
      <c r="U64" s="17">
        <v>0</v>
      </c>
      <c r="V64" s="17">
        <v>0</v>
      </c>
      <c r="W64" s="17">
        <v>0</v>
      </c>
      <c r="X64" s="17">
        <v>0</v>
      </c>
      <c r="Y64" s="17">
        <v>0</v>
      </c>
      <c r="Z64" s="17">
        <v>0</v>
      </c>
      <c r="AA64" s="17">
        <v>0</v>
      </c>
      <c r="AB64" s="17">
        <v>0</v>
      </c>
      <c r="AC64" s="17">
        <v>0</v>
      </c>
      <c r="AD64" s="17">
        <v>0</v>
      </c>
      <c r="AE64" s="17">
        <v>0</v>
      </c>
      <c r="AF64" s="17">
        <v>0</v>
      </c>
      <c r="AG64" s="17">
        <v>0</v>
      </c>
      <c r="AH64" s="17">
        <v>0</v>
      </c>
      <c r="AI64" s="17">
        <v>0</v>
      </c>
      <c r="AJ64" s="17">
        <v>0</v>
      </c>
      <c r="AK64" s="17">
        <v>0</v>
      </c>
      <c r="AL64" s="17">
        <v>0</v>
      </c>
      <c r="AM64" s="17">
        <v>0</v>
      </c>
      <c r="AN64" s="17">
        <v>0</v>
      </c>
      <c r="AO64" s="17">
        <v>0</v>
      </c>
      <c r="AP64" s="17">
        <v>0</v>
      </c>
      <c r="AQ64" s="17">
        <v>0</v>
      </c>
      <c r="AR64" s="24"/>
      <c r="AS64" s="24"/>
    </row>
    <row r="65" spans="1:45" s="26" customFormat="1" ht="16.2" customHeight="1" x14ac:dyDescent="0.25">
      <c r="A65" s="199"/>
      <c r="B65" s="199"/>
      <c r="C65" s="199"/>
      <c r="D65" s="27" t="s">
        <v>27</v>
      </c>
      <c r="E65" s="17">
        <f t="shared" si="16"/>
        <v>5362.6</v>
      </c>
      <c r="F65" s="17">
        <f t="shared" si="16"/>
        <v>0</v>
      </c>
      <c r="G65" s="17">
        <v>0</v>
      </c>
      <c r="H65" s="17">
        <v>0</v>
      </c>
      <c r="I65" s="17">
        <v>0</v>
      </c>
      <c r="J65" s="17">
        <v>0</v>
      </c>
      <c r="K65" s="17">
        <v>0</v>
      </c>
      <c r="L65" s="17">
        <v>0</v>
      </c>
      <c r="M65" s="17">
        <v>0</v>
      </c>
      <c r="N65" s="17">
        <v>0</v>
      </c>
      <c r="O65" s="17">
        <v>0</v>
      </c>
      <c r="P65" s="17">
        <v>0</v>
      </c>
      <c r="Q65" s="17">
        <v>0</v>
      </c>
      <c r="R65" s="17">
        <v>0</v>
      </c>
      <c r="S65" s="17">
        <v>0</v>
      </c>
      <c r="T65" s="17">
        <v>0</v>
      </c>
      <c r="U65" s="17">
        <v>0</v>
      </c>
      <c r="V65" s="17">
        <v>0</v>
      </c>
      <c r="W65" s="17">
        <f>W32</f>
        <v>93.7</v>
      </c>
      <c r="X65" s="17">
        <v>0</v>
      </c>
      <c r="Y65" s="17">
        <v>0</v>
      </c>
      <c r="Z65" s="17">
        <v>0</v>
      </c>
      <c r="AA65" s="17">
        <v>0</v>
      </c>
      <c r="AB65" s="17">
        <v>0</v>
      </c>
      <c r="AC65" s="17">
        <f>AC32</f>
        <v>425.4</v>
      </c>
      <c r="AD65" s="17">
        <v>0</v>
      </c>
      <c r="AE65" s="17">
        <v>0</v>
      </c>
      <c r="AF65" s="17">
        <f>AF32</f>
        <v>1900.2</v>
      </c>
      <c r="AG65" s="17">
        <v>0</v>
      </c>
      <c r="AH65" s="17">
        <v>0</v>
      </c>
      <c r="AI65" s="17">
        <v>0</v>
      </c>
      <c r="AJ65" s="17">
        <v>0</v>
      </c>
      <c r="AK65" s="17">
        <v>0</v>
      </c>
      <c r="AL65" s="17">
        <f>AL54</f>
        <v>2943.3</v>
      </c>
      <c r="AM65" s="17">
        <v>0</v>
      </c>
      <c r="AN65" s="17">
        <v>0</v>
      </c>
      <c r="AO65" s="17">
        <v>0</v>
      </c>
      <c r="AP65" s="17">
        <v>0</v>
      </c>
      <c r="AQ65" s="17">
        <v>0</v>
      </c>
      <c r="AR65" s="30"/>
      <c r="AS65" s="30"/>
    </row>
    <row r="66" spans="1:45" s="26" customFormat="1" ht="37.5" hidden="1" customHeight="1" x14ac:dyDescent="0.25">
      <c r="A66" s="199"/>
      <c r="B66" s="199"/>
      <c r="C66" s="199"/>
      <c r="D66" s="48"/>
      <c r="E66" s="17">
        <f t="shared" si="16"/>
        <v>0</v>
      </c>
      <c r="F66" s="17">
        <f t="shared" si="16"/>
        <v>0</v>
      </c>
      <c r="G66" s="17">
        <v>0</v>
      </c>
      <c r="H66" s="17">
        <v>0</v>
      </c>
      <c r="I66" s="17">
        <v>0</v>
      </c>
      <c r="J66" s="17">
        <v>0</v>
      </c>
      <c r="K66" s="17">
        <v>0</v>
      </c>
      <c r="L66" s="17">
        <v>0</v>
      </c>
      <c r="M66" s="17">
        <v>0</v>
      </c>
      <c r="N66" s="17">
        <v>0</v>
      </c>
      <c r="O66" s="17">
        <v>0</v>
      </c>
      <c r="P66" s="17">
        <v>0</v>
      </c>
      <c r="Q66" s="17">
        <v>0</v>
      </c>
      <c r="R66" s="17">
        <v>0</v>
      </c>
      <c r="S66" s="17">
        <v>0</v>
      </c>
      <c r="T66" s="17">
        <v>0</v>
      </c>
      <c r="U66" s="17">
        <v>0</v>
      </c>
      <c r="V66" s="17">
        <v>0</v>
      </c>
      <c r="W66" s="17">
        <v>0</v>
      </c>
      <c r="X66" s="17">
        <v>0</v>
      </c>
      <c r="Y66" s="17">
        <v>0</v>
      </c>
      <c r="Z66" s="17">
        <v>0</v>
      </c>
      <c r="AA66" s="17">
        <v>0</v>
      </c>
      <c r="AB66" s="17">
        <v>0</v>
      </c>
      <c r="AC66" s="17">
        <v>0</v>
      </c>
      <c r="AD66" s="17">
        <v>0</v>
      </c>
      <c r="AE66" s="17">
        <v>0</v>
      </c>
      <c r="AF66" s="17">
        <v>0</v>
      </c>
      <c r="AG66" s="17">
        <v>0</v>
      </c>
      <c r="AH66" s="17">
        <v>0</v>
      </c>
      <c r="AI66" s="17">
        <v>0</v>
      </c>
      <c r="AJ66" s="17">
        <v>0</v>
      </c>
      <c r="AK66" s="17">
        <v>0</v>
      </c>
      <c r="AL66" s="17">
        <v>0</v>
      </c>
      <c r="AM66" s="17">
        <v>0</v>
      </c>
      <c r="AN66" s="17">
        <v>0</v>
      </c>
      <c r="AO66" s="17">
        <v>0</v>
      </c>
      <c r="AP66" s="17">
        <v>0</v>
      </c>
      <c r="AQ66" s="17">
        <v>0</v>
      </c>
      <c r="AR66" s="32"/>
      <c r="AS66" s="33"/>
    </row>
    <row r="67" spans="1:45" s="26" customFormat="1" ht="23.25" hidden="1" customHeight="1" x14ac:dyDescent="0.25">
      <c r="A67" s="199"/>
      <c r="B67" s="199"/>
      <c r="C67" s="199"/>
      <c r="D67" s="47"/>
      <c r="E67" s="47"/>
      <c r="F67" s="47"/>
      <c r="G67" s="47"/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31"/>
      <c r="V67" s="31"/>
      <c r="W67" s="31"/>
      <c r="X67" s="31"/>
      <c r="Y67" s="31"/>
      <c r="Z67" s="31"/>
      <c r="AA67" s="31"/>
      <c r="AB67" s="31"/>
      <c r="AC67" s="31"/>
      <c r="AD67" s="31"/>
      <c r="AE67" s="31"/>
      <c r="AF67" s="31"/>
      <c r="AG67" s="31"/>
      <c r="AH67" s="31"/>
      <c r="AI67" s="31"/>
      <c r="AJ67" s="31"/>
      <c r="AK67" s="31"/>
      <c r="AL67" s="31"/>
      <c r="AM67" s="31"/>
      <c r="AN67" s="31"/>
      <c r="AO67" s="31"/>
      <c r="AP67" s="31"/>
      <c r="AQ67" s="31"/>
      <c r="AR67" s="32"/>
      <c r="AS67" s="33"/>
    </row>
    <row r="68" spans="1:45" s="26" customFormat="1" ht="14.25" hidden="1" customHeight="1" x14ac:dyDescent="0.25">
      <c r="A68" s="199"/>
      <c r="B68" s="199"/>
      <c r="C68" s="199"/>
      <c r="D68" s="47"/>
      <c r="E68" s="47"/>
      <c r="F68" s="47"/>
      <c r="G68" s="47"/>
      <c r="H68" s="47"/>
      <c r="I68" s="47"/>
      <c r="J68" s="47"/>
      <c r="K68" s="47"/>
      <c r="L68" s="47"/>
      <c r="M68" s="47"/>
      <c r="N68" s="47"/>
      <c r="O68" s="47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  <c r="AA68" s="31"/>
      <c r="AB68" s="31"/>
      <c r="AC68" s="31"/>
      <c r="AD68" s="31"/>
      <c r="AE68" s="31"/>
      <c r="AF68" s="31"/>
      <c r="AG68" s="31"/>
      <c r="AH68" s="31"/>
      <c r="AI68" s="31"/>
      <c r="AJ68" s="31"/>
      <c r="AK68" s="31"/>
      <c r="AL68" s="31"/>
      <c r="AM68" s="31"/>
      <c r="AN68" s="31"/>
      <c r="AO68" s="31"/>
      <c r="AP68" s="31"/>
      <c r="AQ68" s="31"/>
      <c r="AR68" s="32"/>
      <c r="AS68" s="33"/>
    </row>
    <row r="69" spans="1:45" s="26" customFormat="1" ht="12" hidden="1" customHeight="1" x14ac:dyDescent="0.25">
      <c r="A69" s="199"/>
      <c r="B69" s="199"/>
      <c r="C69" s="199"/>
      <c r="D69" s="47"/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31"/>
      <c r="V69" s="31"/>
      <c r="W69" s="31"/>
      <c r="X69" s="31"/>
      <c r="Y69" s="31"/>
      <c r="Z69" s="31"/>
      <c r="AA69" s="31"/>
      <c r="AB69" s="31"/>
      <c r="AC69" s="31"/>
      <c r="AD69" s="31"/>
      <c r="AE69" s="31"/>
      <c r="AF69" s="31"/>
      <c r="AG69" s="31"/>
      <c r="AH69" s="31"/>
      <c r="AI69" s="31"/>
      <c r="AJ69" s="31"/>
      <c r="AK69" s="31"/>
      <c r="AL69" s="31"/>
      <c r="AM69" s="31"/>
      <c r="AN69" s="31"/>
      <c r="AO69" s="31"/>
      <c r="AP69" s="31"/>
      <c r="AQ69" s="31"/>
      <c r="AR69" s="32"/>
      <c r="AS69" s="33"/>
    </row>
    <row r="70" spans="1:45" s="26" customFormat="1" ht="12" hidden="1" customHeight="1" x14ac:dyDescent="0.25">
      <c r="A70" s="199"/>
      <c r="B70" s="199"/>
      <c r="C70" s="199"/>
      <c r="D70" s="47"/>
      <c r="E70" s="47"/>
      <c r="F70" s="47"/>
      <c r="G70" s="47"/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31"/>
      <c r="S70" s="31"/>
      <c r="T70" s="31"/>
      <c r="U70" s="31"/>
      <c r="V70" s="31"/>
      <c r="W70" s="31"/>
      <c r="X70" s="31"/>
      <c r="Y70" s="31"/>
      <c r="Z70" s="31"/>
      <c r="AA70" s="31"/>
      <c r="AB70" s="31"/>
      <c r="AC70" s="31"/>
      <c r="AD70" s="31"/>
      <c r="AE70" s="31"/>
      <c r="AF70" s="31"/>
      <c r="AG70" s="31"/>
      <c r="AH70" s="31"/>
      <c r="AI70" s="31"/>
      <c r="AJ70" s="31"/>
      <c r="AK70" s="31"/>
      <c r="AL70" s="31"/>
      <c r="AM70" s="31"/>
      <c r="AN70" s="31"/>
      <c r="AO70" s="31"/>
      <c r="AP70" s="31"/>
      <c r="AQ70" s="31"/>
      <c r="AR70" s="32"/>
      <c r="AS70" s="33"/>
    </row>
    <row r="71" spans="1:45" s="26" customFormat="1" ht="74.400000000000006" customHeight="1" x14ac:dyDescent="0.25">
      <c r="A71" s="199"/>
      <c r="B71" s="199"/>
      <c r="C71" s="199"/>
      <c r="D71" s="27" t="s">
        <v>41</v>
      </c>
      <c r="E71" s="25">
        <v>0</v>
      </c>
      <c r="F71" s="25">
        <f>U71</f>
        <v>0</v>
      </c>
      <c r="G71" s="25">
        <v>0</v>
      </c>
      <c r="H71" s="25">
        <v>0</v>
      </c>
      <c r="I71" s="25">
        <v>0</v>
      </c>
      <c r="J71" s="25">
        <v>0</v>
      </c>
      <c r="K71" s="25">
        <v>0</v>
      </c>
      <c r="L71" s="25">
        <v>0</v>
      </c>
      <c r="M71" s="25">
        <v>0</v>
      </c>
      <c r="N71" s="25">
        <v>0</v>
      </c>
      <c r="O71" s="25">
        <v>0</v>
      </c>
      <c r="P71" s="25">
        <v>0</v>
      </c>
      <c r="Q71" s="25">
        <v>0</v>
      </c>
      <c r="R71" s="25">
        <v>0</v>
      </c>
      <c r="S71" s="25">
        <v>0</v>
      </c>
      <c r="T71" s="25">
        <v>0</v>
      </c>
      <c r="U71" s="25">
        <v>0</v>
      </c>
      <c r="V71" s="25">
        <v>0</v>
      </c>
      <c r="W71" s="25">
        <v>0</v>
      </c>
      <c r="X71" s="25">
        <v>0</v>
      </c>
      <c r="Y71" s="25">
        <v>0</v>
      </c>
      <c r="Z71" s="25">
        <v>0</v>
      </c>
      <c r="AA71" s="25">
        <v>0</v>
      </c>
      <c r="AB71" s="25">
        <v>0</v>
      </c>
      <c r="AC71" s="25">
        <v>0</v>
      </c>
      <c r="AD71" s="25">
        <v>0</v>
      </c>
      <c r="AE71" s="25">
        <v>0</v>
      </c>
      <c r="AF71" s="25">
        <v>0</v>
      </c>
      <c r="AG71" s="25">
        <v>0</v>
      </c>
      <c r="AH71" s="25">
        <v>0</v>
      </c>
      <c r="AI71" s="25">
        <v>0</v>
      </c>
      <c r="AJ71" s="25">
        <v>0</v>
      </c>
      <c r="AK71" s="25">
        <v>0</v>
      </c>
      <c r="AL71" s="25">
        <v>0</v>
      </c>
      <c r="AM71" s="25">
        <v>0</v>
      </c>
      <c r="AN71" s="25">
        <v>0</v>
      </c>
      <c r="AO71" s="25">
        <v>0</v>
      </c>
      <c r="AP71" s="25">
        <v>0</v>
      </c>
      <c r="AQ71" s="28">
        <v>0</v>
      </c>
      <c r="AR71" s="55"/>
      <c r="AS71" s="56"/>
    </row>
    <row r="72" spans="1:45" s="11" customFormat="1" ht="36" customHeight="1" x14ac:dyDescent="0.25">
      <c r="A72" s="51"/>
      <c r="B72" s="51"/>
      <c r="C72" s="51"/>
      <c r="D72" s="53"/>
      <c r="E72" s="54"/>
      <c r="F72" s="54"/>
      <c r="G72" s="54"/>
      <c r="H72" s="54"/>
      <c r="I72" s="54"/>
      <c r="J72" s="54"/>
      <c r="K72" s="54"/>
      <c r="L72" s="54"/>
      <c r="M72" s="54"/>
      <c r="N72" s="54"/>
      <c r="O72" s="54"/>
      <c r="P72" s="54"/>
      <c r="Q72" s="54"/>
      <c r="R72" s="54"/>
      <c r="S72" s="54"/>
      <c r="T72" s="54"/>
      <c r="U72" s="54"/>
      <c r="V72" s="54"/>
      <c r="W72" s="54"/>
      <c r="X72" s="54"/>
      <c r="Y72" s="54"/>
      <c r="Z72" s="54"/>
      <c r="AA72" s="54"/>
      <c r="AB72" s="54"/>
      <c r="AC72" s="54"/>
      <c r="AD72" s="54"/>
      <c r="AE72" s="54"/>
      <c r="AF72" s="54"/>
      <c r="AG72" s="54"/>
      <c r="AH72" s="54"/>
      <c r="AI72" s="54"/>
      <c r="AJ72" s="54"/>
      <c r="AK72" s="54"/>
      <c r="AL72" s="54"/>
      <c r="AM72" s="54"/>
      <c r="AN72" s="54"/>
      <c r="AO72" s="54"/>
      <c r="AP72" s="54"/>
      <c r="AQ72" s="54"/>
      <c r="AR72" s="52"/>
      <c r="AS72" s="52"/>
    </row>
    <row r="73" spans="1:45" s="11" customFormat="1" ht="14.4" customHeight="1" x14ac:dyDescent="0.3">
      <c r="A73" s="62"/>
      <c r="B73" s="1"/>
      <c r="C73" s="1"/>
      <c r="D73" s="1"/>
      <c r="E73" s="1"/>
      <c r="F73" s="1"/>
      <c r="G73" s="61"/>
      <c r="H73" s="202"/>
      <c r="I73" s="202"/>
      <c r="J73" s="202"/>
      <c r="K73" s="202"/>
      <c r="L73" s="202"/>
      <c r="M73" s="202"/>
      <c r="N73" s="202"/>
      <c r="O73" s="40"/>
      <c r="P73" s="40"/>
      <c r="Q73" s="40"/>
      <c r="R73" s="40"/>
      <c r="S73" s="40"/>
      <c r="T73" s="40"/>
      <c r="U73" s="40"/>
      <c r="V73" s="35"/>
      <c r="W73" s="35"/>
      <c r="X73" s="34"/>
      <c r="Y73" s="34"/>
      <c r="Z73" s="35"/>
      <c r="AA73" s="35"/>
      <c r="AB73" s="35"/>
      <c r="AC73" s="34"/>
      <c r="AD73" s="34"/>
      <c r="AE73" s="34"/>
      <c r="AF73" s="35"/>
      <c r="AG73" s="34"/>
      <c r="AH73" s="34"/>
      <c r="AI73" s="34"/>
      <c r="AJ73" s="34"/>
      <c r="AK73" s="34"/>
      <c r="AL73" s="34"/>
      <c r="AM73" s="34"/>
      <c r="AN73" s="34"/>
      <c r="AO73" s="34"/>
      <c r="AP73" s="34"/>
      <c r="AQ73" s="34"/>
    </row>
    <row r="74" spans="1:45" s="11" customFormat="1" ht="10.199999999999999" customHeight="1" x14ac:dyDescent="0.25">
      <c r="A74" s="200" t="s">
        <v>57</v>
      </c>
      <c r="B74" s="201"/>
      <c r="C74" s="201"/>
      <c r="D74" s="201"/>
      <c r="E74" s="201"/>
      <c r="F74" s="201"/>
      <c r="G74" s="40"/>
      <c r="H74" s="201"/>
      <c r="I74" s="202"/>
      <c r="J74" s="202"/>
      <c r="K74" s="202"/>
      <c r="L74" s="202"/>
      <c r="M74" s="202"/>
      <c r="N74" s="202"/>
      <c r="O74" s="202"/>
      <c r="P74" s="202"/>
      <c r="Q74" s="40"/>
      <c r="R74" s="61"/>
      <c r="S74" s="40"/>
      <c r="T74" s="61"/>
      <c r="U74" s="40"/>
      <c r="V74" s="34"/>
      <c r="W74" s="34"/>
      <c r="X74" s="35"/>
      <c r="Y74" s="34"/>
      <c r="Z74" s="35"/>
      <c r="AA74" s="34"/>
      <c r="AB74" s="34"/>
      <c r="AC74" s="34"/>
      <c r="AD74" s="34"/>
      <c r="AE74" s="34"/>
      <c r="AF74" s="34"/>
      <c r="AG74" s="34"/>
      <c r="AH74" s="34"/>
      <c r="AI74" s="35"/>
      <c r="AJ74" s="34"/>
      <c r="AK74" s="34"/>
      <c r="AL74" s="34"/>
      <c r="AM74" s="34"/>
      <c r="AN74" s="34"/>
      <c r="AO74" s="34"/>
      <c r="AP74" s="34"/>
      <c r="AQ74" s="34"/>
    </row>
    <row r="75" spans="1:45" s="11" customFormat="1" ht="31.2" customHeight="1" x14ac:dyDescent="0.25">
      <c r="A75" s="192" t="s">
        <v>56</v>
      </c>
      <c r="B75" s="192"/>
      <c r="C75" s="192"/>
      <c r="D75" s="192"/>
      <c r="E75" s="67"/>
      <c r="F75" s="67"/>
      <c r="G75" s="67"/>
      <c r="H75" s="192"/>
      <c r="I75" s="192"/>
      <c r="J75" s="192"/>
      <c r="K75" s="192"/>
      <c r="L75" s="192"/>
      <c r="M75" s="192"/>
      <c r="N75" s="192"/>
      <c r="O75" s="192"/>
      <c r="P75" s="192"/>
      <c r="Q75" s="192"/>
      <c r="R75" s="192"/>
      <c r="S75" s="192"/>
      <c r="T75" s="192"/>
      <c r="U75" s="192"/>
      <c r="V75" s="34"/>
      <c r="W75" s="35"/>
      <c r="X75" s="34"/>
      <c r="Y75" s="34"/>
      <c r="Z75" s="34"/>
      <c r="AA75" s="34"/>
      <c r="AB75" s="34"/>
      <c r="AC75" s="34"/>
      <c r="AD75" s="34"/>
      <c r="AE75" s="34"/>
      <c r="AF75" s="34"/>
      <c r="AG75" s="34"/>
      <c r="AH75" s="34"/>
      <c r="AI75" s="34"/>
      <c r="AJ75" s="34"/>
      <c r="AK75" s="34"/>
      <c r="AL75" s="34"/>
      <c r="AM75" s="34"/>
      <c r="AN75" s="34"/>
      <c r="AO75" s="34"/>
      <c r="AP75" s="34"/>
      <c r="AQ75" s="34"/>
    </row>
    <row r="76" spans="1:45" s="38" customFormat="1" ht="14.4" x14ac:dyDescent="0.3">
      <c r="A76" s="68"/>
      <c r="B76" s="193" t="s">
        <v>33</v>
      </c>
      <c r="C76" s="194"/>
      <c r="D76" s="68"/>
      <c r="E76" s="68"/>
      <c r="F76" s="68"/>
      <c r="G76" s="40"/>
      <c r="H76" s="36"/>
      <c r="I76" s="36"/>
      <c r="J76" s="36"/>
      <c r="K76" s="36"/>
      <c r="L76" s="36"/>
      <c r="M76" s="198"/>
      <c r="N76" s="198"/>
      <c r="O76" s="198"/>
      <c r="P76" s="198"/>
      <c r="Q76" s="198"/>
      <c r="R76" s="198"/>
      <c r="S76" s="198"/>
      <c r="T76" s="36"/>
      <c r="U76" s="36"/>
      <c r="V76" s="37"/>
      <c r="W76" s="37"/>
      <c r="X76" s="37"/>
      <c r="Y76" s="37"/>
      <c r="Z76" s="37"/>
      <c r="AA76" s="37"/>
      <c r="AB76" s="37"/>
      <c r="AC76" s="37"/>
      <c r="AD76" s="37"/>
      <c r="AE76" s="37"/>
      <c r="AF76" s="37"/>
      <c r="AG76" s="37"/>
      <c r="AH76" s="37"/>
      <c r="AI76" s="37"/>
      <c r="AJ76" s="37"/>
      <c r="AK76" s="37"/>
      <c r="AL76" s="37"/>
      <c r="AM76" s="37"/>
      <c r="AN76" s="37"/>
      <c r="AO76" s="37"/>
      <c r="AP76" s="37"/>
      <c r="AQ76" s="37"/>
    </row>
    <row r="77" spans="1:45" s="38" customFormat="1" ht="0.6" customHeight="1" x14ac:dyDescent="0.3">
      <c r="A77" s="195"/>
      <c r="B77" s="196"/>
      <c r="C77" s="196"/>
      <c r="D77" s="196"/>
      <c r="E77" s="196"/>
      <c r="F77" s="36"/>
      <c r="G77" s="36"/>
      <c r="H77" s="197"/>
      <c r="I77" s="197"/>
      <c r="J77" s="197"/>
      <c r="K77" s="197"/>
      <c r="L77" s="197"/>
      <c r="M77" s="197"/>
      <c r="N77" s="197"/>
      <c r="O77" s="36"/>
      <c r="P77" s="36"/>
      <c r="Q77" s="36"/>
      <c r="R77" s="36"/>
      <c r="S77" s="36"/>
      <c r="T77" s="36"/>
      <c r="U77" s="36"/>
      <c r="V77" s="37"/>
      <c r="W77" s="37"/>
      <c r="X77" s="37"/>
      <c r="Y77" s="37"/>
      <c r="Z77" s="37"/>
      <c r="AA77" s="37"/>
      <c r="AB77" s="37"/>
      <c r="AC77" s="37"/>
      <c r="AD77" s="37"/>
      <c r="AE77" s="37"/>
      <c r="AF77" s="37"/>
      <c r="AG77" s="37"/>
      <c r="AH77" s="37"/>
      <c r="AI77" s="37"/>
      <c r="AJ77" s="37"/>
      <c r="AK77" s="37"/>
      <c r="AL77" s="37"/>
      <c r="AM77" s="37"/>
      <c r="AN77" s="37"/>
      <c r="AO77" s="37"/>
      <c r="AP77" s="37"/>
      <c r="AQ77" s="37"/>
    </row>
    <row r="78" spans="1:45" ht="14.4" hidden="1" customHeight="1" x14ac:dyDescent="0.3">
      <c r="A78" s="39"/>
      <c r="B78" s="40"/>
      <c r="C78" s="40"/>
      <c r="D78" s="40"/>
      <c r="E78" s="40"/>
      <c r="F78" s="40"/>
      <c r="G78" s="40"/>
      <c r="H78" s="196"/>
      <c r="I78" s="197"/>
      <c r="J78" s="197"/>
      <c r="K78" s="197"/>
      <c r="L78" s="197"/>
      <c r="M78" s="197"/>
      <c r="N78" s="197"/>
      <c r="O78" s="197"/>
      <c r="P78" s="197"/>
      <c r="Q78" s="36"/>
      <c r="R78" s="41"/>
      <c r="S78" s="36"/>
      <c r="T78" s="41"/>
      <c r="U78" s="36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</row>
    <row r="79" spans="1:45" ht="14.4" x14ac:dyDescent="0.3">
      <c r="A79" s="39"/>
      <c r="B79" s="40"/>
      <c r="C79" s="40"/>
      <c r="D79" s="40"/>
      <c r="E79" s="40"/>
      <c r="F79" s="40"/>
      <c r="G79" s="40"/>
      <c r="H79" s="189"/>
      <c r="I79" s="189"/>
      <c r="J79" s="189"/>
      <c r="K79" s="189"/>
      <c r="L79" s="189"/>
      <c r="M79" s="189"/>
      <c r="N79" s="189"/>
      <c r="O79" s="189"/>
      <c r="P79" s="189"/>
      <c r="Q79" s="189"/>
      <c r="R79" s="189"/>
      <c r="S79" s="189"/>
      <c r="T79" s="189"/>
      <c r="U79" s="189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</row>
    <row r="80" spans="1:45" ht="3.6" customHeight="1" x14ac:dyDescent="0.3">
      <c r="A80" s="40"/>
      <c r="B80" s="40"/>
      <c r="C80" s="40"/>
      <c r="D80" s="40"/>
      <c r="E80" s="40"/>
      <c r="F80" s="40"/>
      <c r="G80" s="40"/>
      <c r="H80" s="36"/>
      <c r="I80" s="36"/>
      <c r="J80" s="36"/>
      <c r="K80" s="36"/>
      <c r="L80" s="36"/>
      <c r="M80" s="190"/>
      <c r="N80" s="190"/>
      <c r="O80" s="190"/>
      <c r="P80" s="190"/>
      <c r="Q80" s="36"/>
      <c r="R80" s="36"/>
      <c r="S80" s="36"/>
      <c r="T80" s="36"/>
      <c r="U80" s="36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</row>
    <row r="81" spans="1:43" s="45" customFormat="1" ht="15" customHeight="1" x14ac:dyDescent="0.25">
      <c r="A81" s="191" t="s">
        <v>35</v>
      </c>
      <c r="B81" s="191"/>
      <c r="C81" s="191"/>
      <c r="D81" s="43"/>
      <c r="E81" s="43"/>
      <c r="F81" s="43"/>
      <c r="G81" s="43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  <c r="AJ81" s="44"/>
      <c r="AK81" s="44"/>
      <c r="AL81" s="44"/>
      <c r="AM81" s="44"/>
      <c r="AN81" s="44"/>
      <c r="AO81" s="44"/>
      <c r="AP81" s="44"/>
      <c r="AQ81" s="44"/>
    </row>
    <row r="82" spans="1:43" ht="13.95" customHeight="1" x14ac:dyDescent="0.3">
      <c r="A82" s="40"/>
      <c r="B82" s="40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</row>
    <row r="83" spans="1:43" x14ac:dyDescent="0.3"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</row>
    <row r="84" spans="1:43" x14ac:dyDescent="0.3"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</row>
    <row r="85" spans="1:43" x14ac:dyDescent="0.3">
      <c r="G85" s="46"/>
      <c r="H85" s="46"/>
      <c r="I85" s="44"/>
      <c r="J85" s="44"/>
      <c r="K85" s="44"/>
      <c r="L85" s="44"/>
      <c r="M85" s="44"/>
      <c r="N85" s="44"/>
      <c r="O85" s="44"/>
      <c r="P85" s="44"/>
      <c r="Q85" s="44"/>
      <c r="R85" s="44"/>
      <c r="S85" s="44"/>
      <c r="T85" s="44"/>
    </row>
    <row r="86" spans="1:43" x14ac:dyDescent="0.3"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</row>
  </sheetData>
  <mergeCells count="97">
    <mergeCell ref="M80:P80"/>
    <mergeCell ref="A81:C81"/>
    <mergeCell ref="B76:C76"/>
    <mergeCell ref="M76:S76"/>
    <mergeCell ref="A77:E77"/>
    <mergeCell ref="H77:N77"/>
    <mergeCell ref="H78:P78"/>
    <mergeCell ref="H79:U79"/>
    <mergeCell ref="A75:D75"/>
    <mergeCell ref="H75:U75"/>
    <mergeCell ref="A24:A28"/>
    <mergeCell ref="B24:B28"/>
    <mergeCell ref="C24:C28"/>
    <mergeCell ref="A40:C49"/>
    <mergeCell ref="A51:C60"/>
    <mergeCell ref="A61:AS61"/>
    <mergeCell ref="A62:C71"/>
    <mergeCell ref="H73:N73"/>
    <mergeCell ref="A74:F74"/>
    <mergeCell ref="H74:P74"/>
    <mergeCell ref="A18:A22"/>
    <mergeCell ref="B18:B22"/>
    <mergeCell ref="AR18:AR22"/>
    <mergeCell ref="AS18:AS22"/>
    <mergeCell ref="A13:A17"/>
    <mergeCell ref="B13:B17"/>
    <mergeCell ref="C13:C17"/>
    <mergeCell ref="AR13:AR17"/>
    <mergeCell ref="AS13:AS17"/>
    <mergeCell ref="AQ10:AQ11"/>
    <mergeCell ref="AF10:AF11"/>
    <mergeCell ref="AG10:AG11"/>
    <mergeCell ref="AH10:AH11"/>
    <mergeCell ref="AI10:AI11"/>
    <mergeCell ref="AJ10:AJ11"/>
    <mergeCell ref="AK10:AK11"/>
    <mergeCell ref="AL10:AL11"/>
    <mergeCell ref="AM10:AM11"/>
    <mergeCell ref="AN10:AN11"/>
    <mergeCell ref="AO10:AO11"/>
    <mergeCell ref="AP10:AP11"/>
    <mergeCell ref="Q10:Q11"/>
    <mergeCell ref="R10:R11"/>
    <mergeCell ref="AE10:AE11"/>
    <mergeCell ref="T10:T11"/>
    <mergeCell ref="U10:U11"/>
    <mergeCell ref="V10:V11"/>
    <mergeCell ref="W10:W11"/>
    <mergeCell ref="X10:X11"/>
    <mergeCell ref="Y10:Y11"/>
    <mergeCell ref="Z10:Z11"/>
    <mergeCell ref="AA10:AA11"/>
    <mergeCell ref="AB10:AB11"/>
    <mergeCell ref="AC10:AC11"/>
    <mergeCell ref="AD10:AD11"/>
    <mergeCell ref="L10:L11"/>
    <mergeCell ref="M10:M11"/>
    <mergeCell ref="N10:N11"/>
    <mergeCell ref="O10:O11"/>
    <mergeCell ref="P10:P11"/>
    <mergeCell ref="E10:E11"/>
    <mergeCell ref="F10:F11"/>
    <mergeCell ref="G10:G11"/>
    <mergeCell ref="H10:H11"/>
    <mergeCell ref="I10:I11"/>
    <mergeCell ref="AI9:AK9"/>
    <mergeCell ref="AL9:AN9"/>
    <mergeCell ref="AR8:AR11"/>
    <mergeCell ref="AS8:AS11"/>
    <mergeCell ref="H9:J9"/>
    <mergeCell ref="K9:M9"/>
    <mergeCell ref="N9:P9"/>
    <mergeCell ref="Q9:S9"/>
    <mergeCell ref="T9:V9"/>
    <mergeCell ref="W9:Y9"/>
    <mergeCell ref="Z9:AB9"/>
    <mergeCell ref="AC9:AE9"/>
    <mergeCell ref="S10:S11"/>
    <mergeCell ref="AO9:AQ9"/>
    <mergeCell ref="J10:J11"/>
    <mergeCell ref="K10:K11"/>
    <mergeCell ref="A5:U5"/>
    <mergeCell ref="C18:C23"/>
    <mergeCell ref="A29:C39"/>
    <mergeCell ref="B1:C1"/>
    <mergeCell ref="J1:W1"/>
    <mergeCell ref="B2:C2"/>
    <mergeCell ref="B3:C3"/>
    <mergeCell ref="T3:W3"/>
    <mergeCell ref="A6:V6"/>
    <mergeCell ref="A8:A11"/>
    <mergeCell ref="B8:B11"/>
    <mergeCell ref="C8:C11"/>
    <mergeCell ref="D8:D11"/>
    <mergeCell ref="E8:G9"/>
    <mergeCell ref="H8:AQ8"/>
    <mergeCell ref="AF9:AH9"/>
  </mergeCells>
  <printOptions horizontalCentered="1"/>
  <pageMargins left="0" right="0" top="0" bottom="0.15748031496062992" header="0.19685039370078741" footer="0.15748031496062992"/>
  <pageSetup paperSize="9" scale="82" orientation="landscape" copies="2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89"/>
  <sheetViews>
    <sheetView topLeftCell="A6" workbookViewId="0">
      <pane xSplit="7" ySplit="7" topLeftCell="H13" activePane="bottomRight" state="frozen"/>
      <selection activeCell="A6" sqref="A6"/>
      <selection pane="topRight" activeCell="H6" sqref="H6"/>
      <selection pane="bottomLeft" activeCell="A13" sqref="A13"/>
      <selection pane="bottomRight" activeCell="B13" sqref="B13:B17"/>
    </sheetView>
  </sheetViews>
  <sheetFormatPr defaultColWidth="9.109375" defaultRowHeight="13.8" x14ac:dyDescent="0.3"/>
  <cols>
    <col min="1" max="1" width="6.6640625" style="1" customWidth="1"/>
    <col min="2" max="2" width="22.33203125" style="1" customWidth="1"/>
    <col min="3" max="3" width="17.44140625" style="1" customWidth="1"/>
    <col min="4" max="4" width="21.6640625" style="1" customWidth="1"/>
    <col min="5" max="5" width="9.6640625" style="1" customWidth="1"/>
    <col min="6" max="6" width="9.109375" style="1" customWidth="1"/>
    <col min="7" max="7" width="8.33203125" style="1" customWidth="1"/>
    <col min="8" max="9" width="4.6640625" style="1" customWidth="1"/>
    <col min="10" max="10" width="5.44140625" style="1" customWidth="1"/>
    <col min="11" max="11" width="4.6640625" style="1" customWidth="1"/>
    <col min="12" max="12" width="4.44140625" style="1" customWidth="1"/>
    <col min="13" max="13" width="5.44140625" style="1" customWidth="1"/>
    <col min="14" max="14" width="6" style="1" customWidth="1"/>
    <col min="15" max="15" width="4.33203125" style="1" customWidth="1"/>
    <col min="16" max="16" width="5.6640625" style="1" customWidth="1"/>
    <col min="17" max="17" width="4.44140625" style="1" customWidth="1"/>
    <col min="18" max="18" width="4.33203125" style="1" customWidth="1"/>
    <col min="19" max="19" width="5.6640625" style="1" customWidth="1"/>
    <col min="20" max="20" width="5" style="1" customWidth="1"/>
    <col min="21" max="21" width="4.6640625" style="1" customWidth="1"/>
    <col min="22" max="23" width="5.33203125" style="1" customWidth="1"/>
    <col min="24" max="24" width="4.88671875" style="1" customWidth="1"/>
    <col min="25" max="25" width="5.44140625" style="1" customWidth="1"/>
    <col min="26" max="26" width="4.5546875" style="1" customWidth="1"/>
    <col min="27" max="28" width="5.33203125" style="1" customWidth="1"/>
    <col min="29" max="29" width="5.44140625" style="1" customWidth="1"/>
    <col min="30" max="30" width="5.109375" style="1" customWidth="1"/>
    <col min="31" max="31" width="5.6640625" style="1" customWidth="1"/>
    <col min="32" max="32" width="6.33203125" style="1" customWidth="1"/>
    <col min="33" max="33" width="5.109375" style="1" customWidth="1"/>
    <col min="34" max="34" width="5.6640625" style="1" customWidth="1"/>
    <col min="35" max="35" width="4.6640625" style="1" customWidth="1"/>
    <col min="36" max="36" width="4.88671875" style="1" customWidth="1"/>
    <col min="37" max="37" width="5.88671875" style="1" customWidth="1"/>
    <col min="38" max="38" width="6.44140625" style="1" customWidth="1"/>
    <col min="39" max="39" width="6" style="1" customWidth="1"/>
    <col min="40" max="41" width="5.6640625" style="1" customWidth="1"/>
    <col min="42" max="42" width="5.109375" style="1" customWidth="1"/>
    <col min="43" max="43" width="5.44140625" style="1" customWidth="1"/>
    <col min="44" max="44" width="24.109375" style="1" customWidth="1"/>
    <col min="45" max="45" width="21.6640625" style="1" customWidth="1"/>
    <col min="46" max="16384" width="9.109375" style="1"/>
  </cols>
  <sheetData>
    <row r="1" spans="1:45" ht="46.2" customHeight="1" x14ac:dyDescent="0.3">
      <c r="B1" s="168"/>
      <c r="C1" s="168"/>
      <c r="D1" s="2"/>
      <c r="J1" s="206" t="s">
        <v>50</v>
      </c>
      <c r="K1" s="206"/>
      <c r="L1" s="206"/>
      <c r="M1" s="206"/>
      <c r="N1" s="206"/>
      <c r="O1" s="206"/>
      <c r="P1" s="206"/>
      <c r="Q1" s="206"/>
      <c r="R1" s="206"/>
      <c r="S1" s="206"/>
      <c r="T1" s="206"/>
      <c r="U1" s="206"/>
      <c r="V1" s="206"/>
      <c r="W1" s="206"/>
      <c r="X1" s="3"/>
      <c r="Y1" s="49"/>
    </row>
    <row r="2" spans="1:45" ht="15.6" hidden="1" customHeight="1" x14ac:dyDescent="0.3">
      <c r="A2" s="5"/>
      <c r="B2" s="169"/>
      <c r="C2" s="169"/>
      <c r="D2" s="2"/>
      <c r="E2" s="6"/>
      <c r="F2" s="6"/>
      <c r="G2" s="6"/>
      <c r="H2" s="6"/>
      <c r="I2" s="6"/>
      <c r="J2" s="6"/>
      <c r="K2" s="6"/>
      <c r="L2" s="6"/>
      <c r="M2" s="6"/>
      <c r="N2" s="6"/>
      <c r="O2" s="7"/>
      <c r="P2" s="7"/>
      <c r="Q2" s="7"/>
      <c r="R2" s="7"/>
      <c r="S2" s="7"/>
      <c r="T2" s="7"/>
      <c r="U2" s="7"/>
      <c r="V2" s="49"/>
      <c r="W2" s="49"/>
      <c r="X2" s="49"/>
      <c r="Y2" s="49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</row>
    <row r="3" spans="1:45" ht="18" customHeight="1" x14ac:dyDescent="0.3">
      <c r="A3" s="7"/>
      <c r="B3" s="168"/>
      <c r="C3" s="168"/>
      <c r="D3" s="2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207" t="s">
        <v>0</v>
      </c>
      <c r="U3" s="207"/>
      <c r="V3" s="207"/>
      <c r="W3" s="207"/>
      <c r="X3" s="78"/>
      <c r="Y3" s="7"/>
    </row>
    <row r="4" spans="1:45" ht="13.2" customHeight="1" x14ac:dyDescent="0.3">
      <c r="A4" s="7"/>
      <c r="B4" s="2"/>
      <c r="C4" s="2"/>
      <c r="D4" s="2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78"/>
      <c r="U4" s="49"/>
      <c r="V4" s="49"/>
      <c r="W4" s="8"/>
      <c r="X4" s="78"/>
      <c r="Y4" s="7"/>
    </row>
    <row r="5" spans="1:45" s="11" customFormat="1" ht="12" x14ac:dyDescent="0.25">
      <c r="A5" s="170" t="s">
        <v>58</v>
      </c>
      <c r="B5" s="171"/>
      <c r="C5" s="171"/>
      <c r="D5" s="171"/>
      <c r="E5" s="171"/>
      <c r="F5" s="171"/>
      <c r="G5" s="171"/>
      <c r="H5" s="171"/>
      <c r="I5" s="171"/>
      <c r="J5" s="171"/>
      <c r="K5" s="171"/>
      <c r="L5" s="171"/>
      <c r="M5" s="171"/>
      <c r="N5" s="171"/>
      <c r="O5" s="171"/>
      <c r="P5" s="171"/>
      <c r="Q5" s="171"/>
      <c r="R5" s="171"/>
      <c r="S5" s="171"/>
      <c r="T5" s="171"/>
      <c r="U5" s="171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</row>
    <row r="6" spans="1:45" s="11" customFormat="1" ht="18" customHeight="1" x14ac:dyDescent="0.25">
      <c r="A6" s="172" t="s">
        <v>67</v>
      </c>
      <c r="B6" s="172"/>
      <c r="C6" s="172"/>
      <c r="D6" s="172"/>
      <c r="E6" s="172"/>
      <c r="F6" s="172"/>
      <c r="G6" s="172"/>
      <c r="H6" s="172"/>
      <c r="I6" s="172"/>
      <c r="J6" s="172"/>
      <c r="K6" s="172"/>
      <c r="L6" s="172"/>
      <c r="M6" s="172"/>
      <c r="N6" s="172"/>
      <c r="O6" s="172"/>
      <c r="P6" s="172"/>
      <c r="Q6" s="172"/>
      <c r="R6" s="172"/>
      <c r="S6" s="172"/>
      <c r="T6" s="172"/>
      <c r="U6" s="172"/>
      <c r="V6" s="172"/>
      <c r="W6" s="12"/>
      <c r="X6" s="10"/>
      <c r="Y6" s="10"/>
      <c r="Z6" s="12"/>
      <c r="AA6" s="10"/>
      <c r="AB6" s="10"/>
      <c r="AC6" s="10"/>
      <c r="AD6" s="12"/>
      <c r="AE6" s="10"/>
      <c r="AF6" s="10"/>
      <c r="AG6" s="10"/>
      <c r="AH6" s="10"/>
      <c r="AI6" s="12"/>
      <c r="AJ6" s="10"/>
      <c r="AK6" s="10"/>
      <c r="AL6" s="10"/>
      <c r="AM6" s="10"/>
      <c r="AN6" s="10"/>
      <c r="AO6" s="10"/>
      <c r="AP6" s="13"/>
      <c r="AQ6" s="10"/>
      <c r="AR6" s="10"/>
      <c r="AS6" s="10"/>
    </row>
    <row r="7" spans="1:45" s="11" customFormat="1" ht="10.95" hidden="1" customHeight="1" x14ac:dyDescent="0.25">
      <c r="A7" s="14"/>
    </row>
    <row r="8" spans="1:45" s="11" customFormat="1" ht="13.2" customHeight="1" x14ac:dyDescent="0.25">
      <c r="A8" s="173" t="s">
        <v>36</v>
      </c>
      <c r="B8" s="173" t="s">
        <v>1</v>
      </c>
      <c r="C8" s="173" t="s">
        <v>37</v>
      </c>
      <c r="D8" s="173" t="s">
        <v>2</v>
      </c>
      <c r="E8" s="208" t="s">
        <v>38</v>
      </c>
      <c r="F8" s="209"/>
      <c r="G8" s="210"/>
      <c r="H8" s="173" t="s">
        <v>3</v>
      </c>
      <c r="I8" s="173"/>
      <c r="J8" s="173"/>
      <c r="K8" s="173"/>
      <c r="L8" s="173"/>
      <c r="M8" s="173"/>
      <c r="N8" s="173"/>
      <c r="O8" s="173"/>
      <c r="P8" s="173"/>
      <c r="Q8" s="173"/>
      <c r="R8" s="173"/>
      <c r="S8" s="173"/>
      <c r="T8" s="173"/>
      <c r="U8" s="173"/>
      <c r="V8" s="173"/>
      <c r="W8" s="173"/>
      <c r="X8" s="173"/>
      <c r="Y8" s="173"/>
      <c r="Z8" s="173"/>
      <c r="AA8" s="173"/>
      <c r="AB8" s="173"/>
      <c r="AC8" s="173"/>
      <c r="AD8" s="173"/>
      <c r="AE8" s="173"/>
      <c r="AF8" s="173"/>
      <c r="AG8" s="173"/>
      <c r="AH8" s="173"/>
      <c r="AI8" s="173"/>
      <c r="AJ8" s="173"/>
      <c r="AK8" s="173"/>
      <c r="AL8" s="173"/>
      <c r="AM8" s="173"/>
      <c r="AN8" s="173"/>
      <c r="AO8" s="173"/>
      <c r="AP8" s="173"/>
      <c r="AQ8" s="173"/>
      <c r="AR8" s="173" t="s">
        <v>4</v>
      </c>
      <c r="AS8" s="174" t="s">
        <v>5</v>
      </c>
    </row>
    <row r="9" spans="1:45" s="11" customFormat="1" ht="15.6" customHeight="1" x14ac:dyDescent="0.25">
      <c r="A9" s="173"/>
      <c r="B9" s="174"/>
      <c r="C9" s="173"/>
      <c r="D9" s="174"/>
      <c r="E9" s="211"/>
      <c r="F9" s="212"/>
      <c r="G9" s="213"/>
      <c r="H9" s="173" t="s">
        <v>6</v>
      </c>
      <c r="I9" s="173"/>
      <c r="J9" s="173"/>
      <c r="K9" s="173" t="s">
        <v>7</v>
      </c>
      <c r="L9" s="173"/>
      <c r="M9" s="173"/>
      <c r="N9" s="173" t="s">
        <v>8</v>
      </c>
      <c r="O9" s="173"/>
      <c r="P9" s="173"/>
      <c r="Q9" s="173" t="s">
        <v>9</v>
      </c>
      <c r="R9" s="173"/>
      <c r="S9" s="173"/>
      <c r="T9" s="173" t="s">
        <v>10</v>
      </c>
      <c r="U9" s="173"/>
      <c r="V9" s="173"/>
      <c r="W9" s="173" t="s">
        <v>11</v>
      </c>
      <c r="X9" s="173"/>
      <c r="Y9" s="173"/>
      <c r="Z9" s="173" t="s">
        <v>12</v>
      </c>
      <c r="AA9" s="173"/>
      <c r="AB9" s="173"/>
      <c r="AC9" s="173" t="s">
        <v>13</v>
      </c>
      <c r="AD9" s="173"/>
      <c r="AE9" s="173"/>
      <c r="AF9" s="173" t="s">
        <v>14</v>
      </c>
      <c r="AG9" s="173"/>
      <c r="AH9" s="173"/>
      <c r="AI9" s="173" t="s">
        <v>15</v>
      </c>
      <c r="AJ9" s="173"/>
      <c r="AK9" s="173"/>
      <c r="AL9" s="173" t="s">
        <v>16</v>
      </c>
      <c r="AM9" s="173"/>
      <c r="AN9" s="173"/>
      <c r="AO9" s="173" t="s">
        <v>17</v>
      </c>
      <c r="AP9" s="173"/>
      <c r="AQ9" s="173"/>
      <c r="AR9" s="173"/>
      <c r="AS9" s="174"/>
    </row>
    <row r="10" spans="1:45" s="11" customFormat="1" ht="44.4" customHeight="1" x14ac:dyDescent="0.25">
      <c r="A10" s="173"/>
      <c r="B10" s="174"/>
      <c r="C10" s="173"/>
      <c r="D10" s="174"/>
      <c r="E10" s="173" t="s">
        <v>18</v>
      </c>
      <c r="F10" s="173" t="s">
        <v>19</v>
      </c>
      <c r="G10" s="174" t="s">
        <v>20</v>
      </c>
      <c r="H10" s="173" t="s">
        <v>18</v>
      </c>
      <c r="I10" s="173" t="s">
        <v>21</v>
      </c>
      <c r="J10" s="174" t="s">
        <v>20</v>
      </c>
      <c r="K10" s="173" t="s">
        <v>18</v>
      </c>
      <c r="L10" s="173" t="s">
        <v>21</v>
      </c>
      <c r="M10" s="174" t="s">
        <v>20</v>
      </c>
      <c r="N10" s="173" t="s">
        <v>18</v>
      </c>
      <c r="O10" s="173" t="s">
        <v>21</v>
      </c>
      <c r="P10" s="174" t="s">
        <v>20</v>
      </c>
      <c r="Q10" s="173" t="s">
        <v>18</v>
      </c>
      <c r="R10" s="173" t="s">
        <v>21</v>
      </c>
      <c r="S10" s="174" t="s">
        <v>20</v>
      </c>
      <c r="T10" s="173" t="s">
        <v>18</v>
      </c>
      <c r="U10" s="173" t="s">
        <v>21</v>
      </c>
      <c r="V10" s="174" t="s">
        <v>20</v>
      </c>
      <c r="W10" s="173" t="s">
        <v>18</v>
      </c>
      <c r="X10" s="173" t="s">
        <v>21</v>
      </c>
      <c r="Y10" s="174" t="s">
        <v>20</v>
      </c>
      <c r="Z10" s="173" t="s">
        <v>18</v>
      </c>
      <c r="AA10" s="173" t="s">
        <v>21</v>
      </c>
      <c r="AB10" s="174" t="s">
        <v>20</v>
      </c>
      <c r="AC10" s="173" t="s">
        <v>18</v>
      </c>
      <c r="AD10" s="173" t="s">
        <v>21</v>
      </c>
      <c r="AE10" s="174" t="s">
        <v>20</v>
      </c>
      <c r="AF10" s="173" t="s">
        <v>18</v>
      </c>
      <c r="AG10" s="173" t="s">
        <v>21</v>
      </c>
      <c r="AH10" s="174" t="s">
        <v>20</v>
      </c>
      <c r="AI10" s="173" t="s">
        <v>18</v>
      </c>
      <c r="AJ10" s="173" t="s">
        <v>21</v>
      </c>
      <c r="AK10" s="174" t="s">
        <v>20</v>
      </c>
      <c r="AL10" s="173" t="s">
        <v>18</v>
      </c>
      <c r="AM10" s="173" t="s">
        <v>21</v>
      </c>
      <c r="AN10" s="174" t="s">
        <v>20</v>
      </c>
      <c r="AO10" s="173" t="s">
        <v>18</v>
      </c>
      <c r="AP10" s="173" t="s">
        <v>21</v>
      </c>
      <c r="AQ10" s="174" t="s">
        <v>20</v>
      </c>
      <c r="AR10" s="173"/>
      <c r="AS10" s="174"/>
    </row>
    <row r="11" spans="1:45" s="11" customFormat="1" ht="43.5" hidden="1" customHeight="1" x14ac:dyDescent="0.25">
      <c r="A11" s="173"/>
      <c r="B11" s="174"/>
      <c r="C11" s="173"/>
      <c r="D11" s="174"/>
      <c r="E11" s="173"/>
      <c r="F11" s="173"/>
      <c r="G11" s="174"/>
      <c r="H11" s="173"/>
      <c r="I11" s="173"/>
      <c r="J11" s="174"/>
      <c r="K11" s="173"/>
      <c r="L11" s="173"/>
      <c r="M11" s="174"/>
      <c r="N11" s="173"/>
      <c r="O11" s="173"/>
      <c r="P11" s="174"/>
      <c r="Q11" s="173"/>
      <c r="R11" s="173"/>
      <c r="S11" s="174"/>
      <c r="T11" s="173"/>
      <c r="U11" s="173"/>
      <c r="V11" s="174"/>
      <c r="W11" s="173"/>
      <c r="X11" s="173"/>
      <c r="Y11" s="174"/>
      <c r="Z11" s="173"/>
      <c r="AA11" s="173"/>
      <c r="AB11" s="174"/>
      <c r="AC11" s="173"/>
      <c r="AD11" s="173"/>
      <c r="AE11" s="174"/>
      <c r="AF11" s="173"/>
      <c r="AG11" s="173"/>
      <c r="AH11" s="174"/>
      <c r="AI11" s="173"/>
      <c r="AJ11" s="173"/>
      <c r="AK11" s="174"/>
      <c r="AL11" s="173"/>
      <c r="AM11" s="173"/>
      <c r="AN11" s="174"/>
      <c r="AO11" s="173"/>
      <c r="AP11" s="173"/>
      <c r="AQ11" s="174"/>
      <c r="AR11" s="173"/>
      <c r="AS11" s="174"/>
    </row>
    <row r="12" spans="1:45" s="11" customFormat="1" ht="11.4" customHeight="1" x14ac:dyDescent="0.25">
      <c r="A12" s="73">
        <v>1</v>
      </c>
      <c r="B12" s="73">
        <v>2</v>
      </c>
      <c r="C12" s="73">
        <v>3</v>
      </c>
      <c r="D12" s="73">
        <v>5</v>
      </c>
      <c r="E12" s="73">
        <v>6</v>
      </c>
      <c r="F12" s="73">
        <v>7</v>
      </c>
      <c r="G12" s="73" t="s">
        <v>22</v>
      </c>
      <c r="H12" s="73">
        <v>9</v>
      </c>
      <c r="I12" s="73">
        <v>10</v>
      </c>
      <c r="J12" s="73">
        <v>11</v>
      </c>
      <c r="K12" s="73">
        <v>12</v>
      </c>
      <c r="L12" s="73">
        <v>13</v>
      </c>
      <c r="M12" s="73">
        <v>14</v>
      </c>
      <c r="N12" s="73">
        <v>15</v>
      </c>
      <c r="O12" s="73">
        <v>16</v>
      </c>
      <c r="P12" s="73">
        <v>17</v>
      </c>
      <c r="Q12" s="73">
        <v>18</v>
      </c>
      <c r="R12" s="73">
        <v>19</v>
      </c>
      <c r="S12" s="73">
        <v>20</v>
      </c>
      <c r="T12" s="73">
        <v>21</v>
      </c>
      <c r="U12" s="73">
        <v>22</v>
      </c>
      <c r="V12" s="73">
        <v>23</v>
      </c>
      <c r="W12" s="73">
        <v>24</v>
      </c>
      <c r="X12" s="73">
        <v>25</v>
      </c>
      <c r="Y12" s="73">
        <v>26</v>
      </c>
      <c r="Z12" s="73">
        <v>27</v>
      </c>
      <c r="AA12" s="73">
        <v>28</v>
      </c>
      <c r="AB12" s="73">
        <v>29</v>
      </c>
      <c r="AC12" s="73">
        <v>30</v>
      </c>
      <c r="AD12" s="73">
        <v>31</v>
      </c>
      <c r="AE12" s="73">
        <v>32</v>
      </c>
      <c r="AF12" s="73">
        <v>33</v>
      </c>
      <c r="AG12" s="73">
        <v>34</v>
      </c>
      <c r="AH12" s="73">
        <v>35</v>
      </c>
      <c r="AI12" s="73">
        <v>36</v>
      </c>
      <c r="AJ12" s="73">
        <v>37</v>
      </c>
      <c r="AK12" s="73">
        <v>38</v>
      </c>
      <c r="AL12" s="73">
        <v>39</v>
      </c>
      <c r="AM12" s="73">
        <v>40</v>
      </c>
      <c r="AN12" s="73">
        <v>41</v>
      </c>
      <c r="AO12" s="73">
        <v>42</v>
      </c>
      <c r="AP12" s="73">
        <v>43</v>
      </c>
      <c r="AQ12" s="73">
        <v>44</v>
      </c>
      <c r="AR12" s="73">
        <v>45</v>
      </c>
      <c r="AS12" s="73">
        <v>46</v>
      </c>
    </row>
    <row r="13" spans="1:45" s="18" customFormat="1" ht="25.2" customHeight="1" x14ac:dyDescent="0.3">
      <c r="A13" s="178">
        <v>1</v>
      </c>
      <c r="B13" s="174" t="s">
        <v>42</v>
      </c>
      <c r="C13" s="174" t="s">
        <v>23</v>
      </c>
      <c r="D13" s="16" t="s">
        <v>24</v>
      </c>
      <c r="E13" s="17">
        <f>H13+K13+N13+Q13+T13+W13+Z13+AC13+AF13+AI13+AL13+AO13</f>
        <v>3037</v>
      </c>
      <c r="F13" s="17">
        <f>F15+F17</f>
        <v>0</v>
      </c>
      <c r="G13" s="17">
        <v>0</v>
      </c>
      <c r="H13" s="17">
        <f t="shared" ref="H13:O13" si="0">H15+H17</f>
        <v>0</v>
      </c>
      <c r="I13" s="17">
        <f t="shared" si="0"/>
        <v>0</v>
      </c>
      <c r="J13" s="17">
        <f t="shared" si="0"/>
        <v>0</v>
      </c>
      <c r="K13" s="17">
        <f t="shared" si="0"/>
        <v>0</v>
      </c>
      <c r="L13" s="17">
        <f t="shared" si="0"/>
        <v>0</v>
      </c>
      <c r="M13" s="17">
        <f t="shared" si="0"/>
        <v>0</v>
      </c>
      <c r="N13" s="17">
        <f t="shared" si="0"/>
        <v>0</v>
      </c>
      <c r="O13" s="17">
        <f t="shared" si="0"/>
        <v>0</v>
      </c>
      <c r="P13" s="17">
        <v>0</v>
      </c>
      <c r="Q13" s="17">
        <f t="shared" ref="Q13:U13" si="1">Q15+Q17</f>
        <v>0</v>
      </c>
      <c r="R13" s="17">
        <f t="shared" si="1"/>
        <v>0</v>
      </c>
      <c r="S13" s="17">
        <v>0</v>
      </c>
      <c r="T13" s="17">
        <f t="shared" si="1"/>
        <v>0</v>
      </c>
      <c r="U13" s="17">
        <f t="shared" si="1"/>
        <v>0</v>
      </c>
      <c r="V13" s="17">
        <v>0</v>
      </c>
      <c r="W13" s="17">
        <f>W14+W15+W16+W17</f>
        <v>93.7</v>
      </c>
      <c r="X13" s="17">
        <f t="shared" ref="X13" si="2">X15+X17</f>
        <v>0</v>
      </c>
      <c r="Y13" s="17">
        <v>0</v>
      </c>
      <c r="Z13" s="17">
        <f t="shared" ref="Z13:AA13" si="3">Z15+Z17</f>
        <v>0</v>
      </c>
      <c r="AA13" s="17">
        <f t="shared" si="3"/>
        <v>0</v>
      </c>
      <c r="AB13" s="17">
        <v>0</v>
      </c>
      <c r="AC13" s="17">
        <f t="shared" ref="AC13:AD13" si="4">AC15+AC17</f>
        <v>0</v>
      </c>
      <c r="AD13" s="17">
        <f t="shared" si="4"/>
        <v>0</v>
      </c>
      <c r="AE13" s="17">
        <v>0</v>
      </c>
      <c r="AF13" s="17">
        <v>0</v>
      </c>
      <c r="AG13" s="17">
        <v>0</v>
      </c>
      <c r="AH13" s="17">
        <v>0</v>
      </c>
      <c r="AI13" s="17">
        <f t="shared" ref="AI13:AJ13" si="5">AI15+AI17</f>
        <v>0</v>
      </c>
      <c r="AJ13" s="17">
        <f t="shared" si="5"/>
        <v>0</v>
      </c>
      <c r="AK13" s="17">
        <v>0</v>
      </c>
      <c r="AL13" s="17">
        <f>AL14+AL15+AL16+AL17</f>
        <v>2943.3</v>
      </c>
      <c r="AM13" s="17">
        <v>0</v>
      </c>
      <c r="AN13" s="17">
        <v>0</v>
      </c>
      <c r="AO13" s="17">
        <v>0</v>
      </c>
      <c r="AP13" s="17">
        <v>0</v>
      </c>
      <c r="AQ13" s="17">
        <v>0</v>
      </c>
      <c r="AR13" s="243" t="s">
        <v>65</v>
      </c>
      <c r="AS13" s="175"/>
    </row>
    <row r="14" spans="1:45" s="22" customFormat="1" ht="30" customHeight="1" x14ac:dyDescent="0.3">
      <c r="A14" s="179"/>
      <c r="B14" s="174"/>
      <c r="C14" s="174"/>
      <c r="D14" s="19" t="s">
        <v>25</v>
      </c>
      <c r="E14" s="20">
        <f t="shared" ref="E14:F22" si="6">H14+K14+N14+Q14+T14+W14+Z14+AC14+AF14+AI14+AL14+AO14</f>
        <v>0</v>
      </c>
      <c r="F14" s="20">
        <f t="shared" si="6"/>
        <v>0</v>
      </c>
      <c r="G14" s="20">
        <v>0</v>
      </c>
      <c r="H14" s="20">
        <v>0</v>
      </c>
      <c r="I14" s="20">
        <v>0</v>
      </c>
      <c r="J14" s="20">
        <v>0</v>
      </c>
      <c r="K14" s="20">
        <v>0</v>
      </c>
      <c r="L14" s="20">
        <v>0</v>
      </c>
      <c r="M14" s="20">
        <v>0</v>
      </c>
      <c r="N14" s="20">
        <v>0</v>
      </c>
      <c r="O14" s="20">
        <v>0</v>
      </c>
      <c r="P14" s="20">
        <f>P17</f>
        <v>0</v>
      </c>
      <c r="Q14" s="20">
        <v>0</v>
      </c>
      <c r="R14" s="20">
        <v>0</v>
      </c>
      <c r="S14" s="20">
        <f>S17</f>
        <v>0</v>
      </c>
      <c r="T14" s="20">
        <v>0</v>
      </c>
      <c r="U14" s="20">
        <v>0</v>
      </c>
      <c r="V14" s="20">
        <f>V17</f>
        <v>0</v>
      </c>
      <c r="W14" s="20">
        <v>0</v>
      </c>
      <c r="X14" s="20">
        <v>0</v>
      </c>
      <c r="Y14" s="20">
        <f>Y17</f>
        <v>0</v>
      </c>
      <c r="Z14" s="20">
        <v>0</v>
      </c>
      <c r="AA14" s="20">
        <v>0</v>
      </c>
      <c r="AB14" s="20">
        <v>0</v>
      </c>
      <c r="AC14" s="20">
        <v>0</v>
      </c>
      <c r="AD14" s="20">
        <v>0</v>
      </c>
      <c r="AE14" s="20">
        <v>0</v>
      </c>
      <c r="AF14" s="20">
        <v>0</v>
      </c>
      <c r="AG14" s="20">
        <v>0</v>
      </c>
      <c r="AH14" s="20">
        <v>0</v>
      </c>
      <c r="AI14" s="20">
        <v>0</v>
      </c>
      <c r="AJ14" s="20">
        <v>0</v>
      </c>
      <c r="AK14" s="20">
        <v>0</v>
      </c>
      <c r="AL14" s="20">
        <v>0</v>
      </c>
      <c r="AM14" s="20">
        <v>0</v>
      </c>
      <c r="AN14" s="20">
        <v>0</v>
      </c>
      <c r="AO14" s="20">
        <v>0</v>
      </c>
      <c r="AP14" s="20">
        <v>0</v>
      </c>
      <c r="AQ14" s="20">
        <v>0</v>
      </c>
      <c r="AR14" s="244"/>
      <c r="AS14" s="176"/>
    </row>
    <row r="15" spans="1:45" s="22" customFormat="1" ht="38.4" customHeight="1" x14ac:dyDescent="0.3">
      <c r="A15" s="179"/>
      <c r="B15" s="174"/>
      <c r="C15" s="174"/>
      <c r="D15" s="19" t="s">
        <v>26</v>
      </c>
      <c r="E15" s="20">
        <f t="shared" si="6"/>
        <v>0</v>
      </c>
      <c r="F15" s="20">
        <f t="shared" si="6"/>
        <v>0</v>
      </c>
      <c r="G15" s="20">
        <v>0</v>
      </c>
      <c r="H15" s="20">
        <v>0</v>
      </c>
      <c r="I15" s="20">
        <v>0</v>
      </c>
      <c r="J15" s="20">
        <v>0</v>
      </c>
      <c r="K15" s="20">
        <v>0</v>
      </c>
      <c r="L15" s="20">
        <v>0</v>
      </c>
      <c r="M15" s="20">
        <v>0</v>
      </c>
      <c r="N15" s="20">
        <v>0</v>
      </c>
      <c r="O15" s="20">
        <v>0</v>
      </c>
      <c r="P15" s="20">
        <f>P18</f>
        <v>0</v>
      </c>
      <c r="Q15" s="20">
        <v>0</v>
      </c>
      <c r="R15" s="20">
        <v>0</v>
      </c>
      <c r="S15" s="20">
        <v>0</v>
      </c>
      <c r="T15" s="20">
        <v>0</v>
      </c>
      <c r="U15" s="20">
        <v>0</v>
      </c>
      <c r="V15" s="20">
        <f>V18</f>
        <v>0</v>
      </c>
      <c r="W15" s="20">
        <v>0</v>
      </c>
      <c r="X15" s="20">
        <v>0</v>
      </c>
      <c r="Y15" s="20">
        <f>Y18</f>
        <v>0</v>
      </c>
      <c r="Z15" s="20">
        <v>0</v>
      </c>
      <c r="AA15" s="20">
        <v>0</v>
      </c>
      <c r="AB15" s="20">
        <v>0</v>
      </c>
      <c r="AC15" s="20">
        <v>0</v>
      </c>
      <c r="AD15" s="20">
        <v>0</v>
      </c>
      <c r="AE15" s="20">
        <v>0</v>
      </c>
      <c r="AF15" s="20">
        <v>0</v>
      </c>
      <c r="AG15" s="20">
        <v>0</v>
      </c>
      <c r="AH15" s="20">
        <v>0</v>
      </c>
      <c r="AI15" s="20">
        <v>0</v>
      </c>
      <c r="AJ15" s="20">
        <v>0</v>
      </c>
      <c r="AK15" s="20">
        <v>0</v>
      </c>
      <c r="AL15" s="20">
        <v>0</v>
      </c>
      <c r="AM15" s="20">
        <v>0</v>
      </c>
      <c r="AN15" s="20">
        <v>0</v>
      </c>
      <c r="AO15" s="20">
        <v>0</v>
      </c>
      <c r="AP15" s="20">
        <v>0</v>
      </c>
      <c r="AQ15" s="20">
        <v>0</v>
      </c>
      <c r="AR15" s="244"/>
      <c r="AS15" s="176"/>
    </row>
    <row r="16" spans="1:45" s="22" customFormat="1" ht="31.95" customHeight="1" x14ac:dyDescent="0.3">
      <c r="A16" s="179"/>
      <c r="B16" s="174"/>
      <c r="C16" s="174"/>
      <c r="D16" s="19" t="s">
        <v>27</v>
      </c>
      <c r="E16" s="20">
        <f t="shared" si="6"/>
        <v>3037</v>
      </c>
      <c r="F16" s="20">
        <f t="shared" si="6"/>
        <v>0</v>
      </c>
      <c r="G16" s="20">
        <v>0</v>
      </c>
      <c r="H16" s="20">
        <v>0</v>
      </c>
      <c r="I16" s="20">
        <v>0</v>
      </c>
      <c r="J16" s="20">
        <v>0</v>
      </c>
      <c r="K16" s="20">
        <v>0</v>
      </c>
      <c r="L16" s="20">
        <v>0</v>
      </c>
      <c r="M16" s="20">
        <v>0</v>
      </c>
      <c r="N16" s="20">
        <v>0</v>
      </c>
      <c r="O16" s="20">
        <v>0</v>
      </c>
      <c r="P16" s="20">
        <v>0</v>
      </c>
      <c r="Q16" s="20">
        <v>0</v>
      </c>
      <c r="R16" s="20">
        <v>0</v>
      </c>
      <c r="S16" s="20">
        <v>0</v>
      </c>
      <c r="T16" s="20">
        <v>0</v>
      </c>
      <c r="U16" s="20">
        <v>0</v>
      </c>
      <c r="V16" s="20">
        <v>0</v>
      </c>
      <c r="W16" s="20">
        <v>93.7</v>
      </c>
      <c r="X16" s="20">
        <v>0</v>
      </c>
      <c r="Y16" s="20">
        <v>0</v>
      </c>
      <c r="Z16" s="20">
        <v>0</v>
      </c>
      <c r="AA16" s="20">
        <v>0</v>
      </c>
      <c r="AB16" s="20">
        <v>0</v>
      </c>
      <c r="AC16" s="20">
        <v>0</v>
      </c>
      <c r="AD16" s="20">
        <v>0</v>
      </c>
      <c r="AE16" s="20">
        <v>0</v>
      </c>
      <c r="AF16" s="20">
        <v>0</v>
      </c>
      <c r="AG16" s="20">
        <v>0</v>
      </c>
      <c r="AH16" s="20">
        <v>0</v>
      </c>
      <c r="AI16" s="20">
        <v>0</v>
      </c>
      <c r="AJ16" s="20">
        <v>0</v>
      </c>
      <c r="AK16" s="20">
        <v>0</v>
      </c>
      <c r="AL16" s="20">
        <f>1043.3+1900</f>
        <v>2943.3</v>
      </c>
      <c r="AM16" s="20">
        <v>0</v>
      </c>
      <c r="AN16" s="20">
        <v>0</v>
      </c>
      <c r="AO16" s="20">
        <v>0</v>
      </c>
      <c r="AP16" s="20">
        <v>0</v>
      </c>
      <c r="AQ16" s="20">
        <v>0</v>
      </c>
      <c r="AR16" s="244"/>
      <c r="AS16" s="176"/>
    </row>
    <row r="17" spans="1:45" s="22" customFormat="1" ht="74.400000000000006" customHeight="1" x14ac:dyDescent="0.3">
      <c r="A17" s="217"/>
      <c r="B17" s="174"/>
      <c r="C17" s="174"/>
      <c r="D17" s="19" t="s">
        <v>39</v>
      </c>
      <c r="E17" s="20">
        <f t="shared" si="6"/>
        <v>0</v>
      </c>
      <c r="F17" s="20">
        <f t="shared" si="6"/>
        <v>0</v>
      </c>
      <c r="G17" s="20">
        <v>0</v>
      </c>
      <c r="H17" s="20">
        <v>0</v>
      </c>
      <c r="I17" s="20">
        <v>0</v>
      </c>
      <c r="J17" s="20">
        <v>0</v>
      </c>
      <c r="K17" s="20">
        <v>0</v>
      </c>
      <c r="L17" s="20">
        <v>0</v>
      </c>
      <c r="M17" s="20">
        <v>0</v>
      </c>
      <c r="N17" s="20">
        <v>0</v>
      </c>
      <c r="O17" s="20">
        <v>0</v>
      </c>
      <c r="P17" s="20">
        <v>0</v>
      </c>
      <c r="Q17" s="20">
        <v>0</v>
      </c>
      <c r="R17" s="20">
        <v>0</v>
      </c>
      <c r="S17" s="20">
        <v>0</v>
      </c>
      <c r="T17" s="20">
        <v>0</v>
      </c>
      <c r="U17" s="20">
        <v>0</v>
      </c>
      <c r="V17" s="20">
        <v>0</v>
      </c>
      <c r="W17" s="20">
        <v>0</v>
      </c>
      <c r="X17" s="20">
        <v>0</v>
      </c>
      <c r="Y17" s="20">
        <v>0</v>
      </c>
      <c r="Z17" s="20">
        <v>0</v>
      </c>
      <c r="AA17" s="20">
        <v>0</v>
      </c>
      <c r="AB17" s="20">
        <v>0</v>
      </c>
      <c r="AC17" s="20">
        <v>0</v>
      </c>
      <c r="AD17" s="20">
        <v>0</v>
      </c>
      <c r="AE17" s="20">
        <v>0</v>
      </c>
      <c r="AF17" s="20">
        <v>0</v>
      </c>
      <c r="AG17" s="20">
        <v>0</v>
      </c>
      <c r="AH17" s="20">
        <v>0</v>
      </c>
      <c r="AI17" s="20">
        <v>0</v>
      </c>
      <c r="AJ17" s="20">
        <v>0</v>
      </c>
      <c r="AK17" s="20">
        <v>0</v>
      </c>
      <c r="AL17" s="20">
        <v>0</v>
      </c>
      <c r="AM17" s="20">
        <v>0</v>
      </c>
      <c r="AN17" s="20">
        <v>0</v>
      </c>
      <c r="AO17" s="20">
        <v>0</v>
      </c>
      <c r="AP17" s="20">
        <v>0</v>
      </c>
      <c r="AQ17" s="20">
        <v>0</v>
      </c>
      <c r="AR17" s="245"/>
      <c r="AS17" s="177"/>
    </row>
    <row r="18" spans="1:45" s="22" customFormat="1" ht="15.6" customHeight="1" x14ac:dyDescent="0.3">
      <c r="A18" s="178">
        <v>2</v>
      </c>
      <c r="B18" s="180" t="s">
        <v>43</v>
      </c>
      <c r="C18" s="214" t="s">
        <v>23</v>
      </c>
      <c r="D18" s="16" t="s">
        <v>24</v>
      </c>
      <c r="E18" s="17">
        <f t="shared" si="6"/>
        <v>2325.6</v>
      </c>
      <c r="F18" s="17">
        <f t="shared" si="6"/>
        <v>0</v>
      </c>
      <c r="G18" s="17">
        <v>0</v>
      </c>
      <c r="H18" s="17">
        <f>H19+H20+H21+H22</f>
        <v>0</v>
      </c>
      <c r="I18" s="17">
        <f>I19+I20+I21+I22</f>
        <v>0</v>
      </c>
      <c r="J18" s="17">
        <v>0</v>
      </c>
      <c r="K18" s="17">
        <f>K19+K20+K21+K22</f>
        <v>0</v>
      </c>
      <c r="L18" s="17">
        <f>L19+L20+L21+L22</f>
        <v>0</v>
      </c>
      <c r="M18" s="17">
        <v>0</v>
      </c>
      <c r="N18" s="17">
        <f>N19+N20+N21+N22</f>
        <v>0</v>
      </c>
      <c r="O18" s="17">
        <f>O19+O20+O21+O22</f>
        <v>0</v>
      </c>
      <c r="P18" s="17">
        <v>0</v>
      </c>
      <c r="Q18" s="17">
        <f>Q19+Q20+Q21+Q22</f>
        <v>0</v>
      </c>
      <c r="R18" s="17">
        <f>R19+R20+R21+R22</f>
        <v>0</v>
      </c>
      <c r="S18" s="17">
        <v>0</v>
      </c>
      <c r="T18" s="17">
        <f>T19+T20+T21+T22</f>
        <v>0</v>
      </c>
      <c r="U18" s="17">
        <f>U19+U20+U21+U22</f>
        <v>0</v>
      </c>
      <c r="V18" s="17">
        <v>0</v>
      </c>
      <c r="W18" s="17">
        <f>W19+W20+W21+W22</f>
        <v>0</v>
      </c>
      <c r="X18" s="17">
        <f>X19+X20+X21+X22</f>
        <v>0</v>
      </c>
      <c r="Y18" s="17">
        <v>0</v>
      </c>
      <c r="Z18" s="17">
        <f>Z19+Z20+Z21+Z22</f>
        <v>0</v>
      </c>
      <c r="AA18" s="17">
        <f>AA19+AA20+AA21+AA22</f>
        <v>0</v>
      </c>
      <c r="AB18" s="17">
        <v>0</v>
      </c>
      <c r="AC18" s="17">
        <f>AC19+AC20+AC21+AC22</f>
        <v>425.4</v>
      </c>
      <c r="AD18" s="17">
        <f>AD19+AD20+AD21+AD22</f>
        <v>0</v>
      </c>
      <c r="AE18" s="17">
        <v>0</v>
      </c>
      <c r="AF18" s="17">
        <f>AF19+AF20+AF21+AF22</f>
        <v>1900.2</v>
      </c>
      <c r="AG18" s="17">
        <f>AG19+AG20+AG21+AG22</f>
        <v>0</v>
      </c>
      <c r="AH18" s="17">
        <v>0</v>
      </c>
      <c r="AI18" s="17">
        <f>AI19+AI20+AI21+AI22</f>
        <v>0</v>
      </c>
      <c r="AJ18" s="17">
        <f>AJ19+AJ20+AJ21+AJ22</f>
        <v>0</v>
      </c>
      <c r="AK18" s="17">
        <v>0</v>
      </c>
      <c r="AL18" s="17">
        <f>AL19+AL20+AL21+AL22</f>
        <v>0</v>
      </c>
      <c r="AM18" s="17">
        <f>AM19+AM20+AM21+AM22</f>
        <v>0</v>
      </c>
      <c r="AN18" s="17">
        <v>0</v>
      </c>
      <c r="AO18" s="17">
        <f>AO19+AO20+AO21+AO22</f>
        <v>0</v>
      </c>
      <c r="AP18" s="17">
        <f>AP19+AP20+AP21+AP22</f>
        <v>0</v>
      </c>
      <c r="AQ18" s="17">
        <v>0</v>
      </c>
      <c r="AR18" s="182" t="s">
        <v>66</v>
      </c>
      <c r="AS18" s="184" t="s">
        <v>68</v>
      </c>
    </row>
    <row r="19" spans="1:45" s="22" customFormat="1" ht="25.95" customHeight="1" x14ac:dyDescent="0.3">
      <c r="A19" s="179"/>
      <c r="B19" s="181"/>
      <c r="C19" s="215"/>
      <c r="D19" s="19" t="s">
        <v>25</v>
      </c>
      <c r="E19" s="20">
        <f t="shared" si="6"/>
        <v>0</v>
      </c>
      <c r="F19" s="20">
        <f t="shared" si="6"/>
        <v>0</v>
      </c>
      <c r="G19" s="20">
        <v>0</v>
      </c>
      <c r="H19" s="20">
        <v>0</v>
      </c>
      <c r="I19" s="20">
        <v>0</v>
      </c>
      <c r="J19" s="20">
        <v>0</v>
      </c>
      <c r="K19" s="20">
        <v>0</v>
      </c>
      <c r="L19" s="20">
        <v>0</v>
      </c>
      <c r="M19" s="20">
        <v>0</v>
      </c>
      <c r="N19" s="20">
        <v>0</v>
      </c>
      <c r="O19" s="20">
        <v>0</v>
      </c>
      <c r="P19" s="20">
        <f>P22</f>
        <v>0</v>
      </c>
      <c r="Q19" s="20">
        <v>0</v>
      </c>
      <c r="R19" s="20">
        <v>0</v>
      </c>
      <c r="S19" s="20">
        <f>S22</f>
        <v>0</v>
      </c>
      <c r="T19" s="20">
        <v>0</v>
      </c>
      <c r="U19" s="20">
        <v>0</v>
      </c>
      <c r="V19" s="20">
        <f>V22</f>
        <v>0</v>
      </c>
      <c r="W19" s="20">
        <v>0</v>
      </c>
      <c r="X19" s="20">
        <v>0</v>
      </c>
      <c r="Y19" s="20">
        <f>Y22</f>
        <v>0</v>
      </c>
      <c r="Z19" s="20">
        <v>0</v>
      </c>
      <c r="AA19" s="20">
        <v>0</v>
      </c>
      <c r="AB19" s="20">
        <v>0</v>
      </c>
      <c r="AC19" s="20">
        <v>0</v>
      </c>
      <c r="AD19" s="20">
        <v>0</v>
      </c>
      <c r="AE19" s="20">
        <v>0</v>
      </c>
      <c r="AF19" s="20">
        <v>0</v>
      </c>
      <c r="AG19" s="20">
        <v>0</v>
      </c>
      <c r="AH19" s="20">
        <v>0</v>
      </c>
      <c r="AI19" s="20">
        <v>0</v>
      </c>
      <c r="AJ19" s="20">
        <v>0</v>
      </c>
      <c r="AK19" s="20">
        <v>0</v>
      </c>
      <c r="AL19" s="20">
        <v>0</v>
      </c>
      <c r="AM19" s="20">
        <v>0</v>
      </c>
      <c r="AN19" s="20">
        <v>0</v>
      </c>
      <c r="AO19" s="20">
        <v>0</v>
      </c>
      <c r="AP19" s="20">
        <v>0</v>
      </c>
      <c r="AQ19" s="20">
        <v>0</v>
      </c>
      <c r="AR19" s="183"/>
      <c r="AS19" s="185"/>
    </row>
    <row r="20" spans="1:45" s="22" customFormat="1" ht="34.950000000000003" customHeight="1" x14ac:dyDescent="0.3">
      <c r="A20" s="179"/>
      <c r="B20" s="181"/>
      <c r="C20" s="215"/>
      <c r="D20" s="19" t="s">
        <v>26</v>
      </c>
      <c r="E20" s="20">
        <f t="shared" si="6"/>
        <v>0</v>
      </c>
      <c r="F20" s="20">
        <f t="shared" si="6"/>
        <v>0</v>
      </c>
      <c r="G20" s="20">
        <v>0</v>
      </c>
      <c r="H20" s="20">
        <v>0</v>
      </c>
      <c r="I20" s="20">
        <v>0</v>
      </c>
      <c r="J20" s="20">
        <v>0</v>
      </c>
      <c r="K20" s="20">
        <v>0</v>
      </c>
      <c r="L20" s="20">
        <v>0</v>
      </c>
      <c r="M20" s="20">
        <v>0</v>
      </c>
      <c r="N20" s="20">
        <v>0</v>
      </c>
      <c r="O20" s="20">
        <v>0</v>
      </c>
      <c r="P20" s="20">
        <f>P24</f>
        <v>0</v>
      </c>
      <c r="Q20" s="20">
        <v>0</v>
      </c>
      <c r="R20" s="20">
        <v>0</v>
      </c>
      <c r="S20" s="20">
        <v>0</v>
      </c>
      <c r="T20" s="20">
        <v>0</v>
      </c>
      <c r="U20" s="20">
        <v>0</v>
      </c>
      <c r="V20" s="20">
        <f>V24</f>
        <v>0</v>
      </c>
      <c r="W20" s="20">
        <v>0</v>
      </c>
      <c r="X20" s="20">
        <v>0</v>
      </c>
      <c r="Y20" s="20">
        <f>Y24</f>
        <v>0</v>
      </c>
      <c r="Z20" s="20">
        <v>0</v>
      </c>
      <c r="AA20" s="20">
        <v>0</v>
      </c>
      <c r="AB20" s="20">
        <v>0</v>
      </c>
      <c r="AC20" s="20">
        <v>0</v>
      </c>
      <c r="AD20" s="20">
        <v>0</v>
      </c>
      <c r="AE20" s="20">
        <v>0</v>
      </c>
      <c r="AF20" s="20">
        <v>0</v>
      </c>
      <c r="AG20" s="20">
        <v>0</v>
      </c>
      <c r="AH20" s="20">
        <v>0</v>
      </c>
      <c r="AI20" s="20">
        <v>0</v>
      </c>
      <c r="AJ20" s="20">
        <v>0</v>
      </c>
      <c r="AK20" s="20">
        <v>0</v>
      </c>
      <c r="AL20" s="20">
        <v>0</v>
      </c>
      <c r="AM20" s="20">
        <v>0</v>
      </c>
      <c r="AN20" s="20">
        <v>0</v>
      </c>
      <c r="AO20" s="20">
        <v>0</v>
      </c>
      <c r="AP20" s="20">
        <v>0</v>
      </c>
      <c r="AQ20" s="20">
        <v>0</v>
      </c>
      <c r="AR20" s="183"/>
      <c r="AS20" s="185"/>
    </row>
    <row r="21" spans="1:45" s="22" customFormat="1" ht="27.6" customHeight="1" x14ac:dyDescent="0.3">
      <c r="A21" s="179"/>
      <c r="B21" s="181"/>
      <c r="C21" s="215"/>
      <c r="D21" s="19" t="s">
        <v>27</v>
      </c>
      <c r="E21" s="20">
        <f t="shared" si="6"/>
        <v>2325.6</v>
      </c>
      <c r="F21" s="20">
        <f t="shared" si="6"/>
        <v>0</v>
      </c>
      <c r="G21" s="20">
        <v>0</v>
      </c>
      <c r="H21" s="20">
        <v>0</v>
      </c>
      <c r="I21" s="20">
        <v>0</v>
      </c>
      <c r="J21" s="20">
        <v>0</v>
      </c>
      <c r="K21" s="20">
        <v>0</v>
      </c>
      <c r="L21" s="20">
        <v>0</v>
      </c>
      <c r="M21" s="20">
        <v>0</v>
      </c>
      <c r="N21" s="20">
        <v>0</v>
      </c>
      <c r="O21" s="20">
        <v>0</v>
      </c>
      <c r="P21" s="20">
        <v>0</v>
      </c>
      <c r="Q21" s="20">
        <v>0</v>
      </c>
      <c r="R21" s="20">
        <v>0</v>
      </c>
      <c r="S21" s="20">
        <v>0</v>
      </c>
      <c r="T21" s="20">
        <v>0</v>
      </c>
      <c r="U21" s="20">
        <v>0</v>
      </c>
      <c r="V21" s="20">
        <v>0</v>
      </c>
      <c r="W21" s="20">
        <v>0</v>
      </c>
      <c r="X21" s="20">
        <v>0</v>
      </c>
      <c r="Y21" s="20">
        <v>0</v>
      </c>
      <c r="Z21" s="20">
        <v>0</v>
      </c>
      <c r="AA21" s="20">
        <v>0</v>
      </c>
      <c r="AB21" s="20">
        <v>0</v>
      </c>
      <c r="AC21" s="20">
        <v>425.4</v>
      </c>
      <c r="AD21" s="20">
        <v>0</v>
      </c>
      <c r="AE21" s="20">
        <v>0</v>
      </c>
      <c r="AF21" s="20">
        <v>1900.2</v>
      </c>
      <c r="AG21" s="20">
        <v>0</v>
      </c>
      <c r="AH21" s="20">
        <v>0</v>
      </c>
      <c r="AI21" s="20">
        <v>0</v>
      </c>
      <c r="AJ21" s="20">
        <v>0</v>
      </c>
      <c r="AK21" s="20">
        <v>0</v>
      </c>
      <c r="AL21" s="20">
        <v>0</v>
      </c>
      <c r="AM21" s="20">
        <v>0</v>
      </c>
      <c r="AN21" s="20">
        <v>0</v>
      </c>
      <c r="AO21" s="20">
        <v>0</v>
      </c>
      <c r="AP21" s="20">
        <v>0</v>
      </c>
      <c r="AQ21" s="20">
        <v>0</v>
      </c>
      <c r="AR21" s="183"/>
      <c r="AS21" s="185"/>
    </row>
    <row r="22" spans="1:45" s="22" customFormat="1" ht="76.95" customHeight="1" x14ac:dyDescent="0.3">
      <c r="A22" s="179"/>
      <c r="B22" s="181"/>
      <c r="C22" s="215"/>
      <c r="D22" s="19" t="s">
        <v>39</v>
      </c>
      <c r="E22" s="20">
        <f t="shared" si="6"/>
        <v>0</v>
      </c>
      <c r="F22" s="20">
        <f t="shared" si="6"/>
        <v>0</v>
      </c>
      <c r="G22" s="20">
        <v>0</v>
      </c>
      <c r="H22" s="20">
        <v>0</v>
      </c>
      <c r="I22" s="20">
        <v>0</v>
      </c>
      <c r="J22" s="20">
        <v>0</v>
      </c>
      <c r="K22" s="20">
        <v>0</v>
      </c>
      <c r="L22" s="20">
        <v>0</v>
      </c>
      <c r="M22" s="20">
        <v>0</v>
      </c>
      <c r="N22" s="20">
        <v>0</v>
      </c>
      <c r="O22" s="20">
        <v>0</v>
      </c>
      <c r="P22" s="20">
        <v>0</v>
      </c>
      <c r="Q22" s="20">
        <v>0</v>
      </c>
      <c r="R22" s="20">
        <v>0</v>
      </c>
      <c r="S22" s="20">
        <v>0</v>
      </c>
      <c r="T22" s="20">
        <v>0</v>
      </c>
      <c r="U22" s="20">
        <v>0</v>
      </c>
      <c r="V22" s="20">
        <v>0</v>
      </c>
      <c r="W22" s="20">
        <v>0</v>
      </c>
      <c r="X22" s="20">
        <v>0</v>
      </c>
      <c r="Y22" s="20">
        <v>0</v>
      </c>
      <c r="Z22" s="20">
        <v>0</v>
      </c>
      <c r="AA22" s="20">
        <v>0</v>
      </c>
      <c r="AB22" s="20">
        <v>0</v>
      </c>
      <c r="AC22" s="20">
        <v>0</v>
      </c>
      <c r="AD22" s="20">
        <v>0</v>
      </c>
      <c r="AE22" s="20">
        <v>0</v>
      </c>
      <c r="AF22" s="20">
        <v>0</v>
      </c>
      <c r="AG22" s="20">
        <v>0</v>
      </c>
      <c r="AH22" s="20">
        <v>0</v>
      </c>
      <c r="AI22" s="20">
        <v>0</v>
      </c>
      <c r="AJ22" s="20">
        <v>0</v>
      </c>
      <c r="AK22" s="20">
        <v>0</v>
      </c>
      <c r="AL22" s="20">
        <v>0</v>
      </c>
      <c r="AM22" s="20">
        <v>0</v>
      </c>
      <c r="AN22" s="20">
        <v>0</v>
      </c>
      <c r="AO22" s="20">
        <v>0</v>
      </c>
      <c r="AP22" s="20">
        <v>0</v>
      </c>
      <c r="AQ22" s="20">
        <v>0</v>
      </c>
      <c r="AR22" s="183"/>
      <c r="AS22" s="185"/>
    </row>
    <row r="23" spans="1:45" s="22" customFormat="1" ht="54.6" customHeight="1" x14ac:dyDescent="0.3">
      <c r="A23" s="74"/>
      <c r="B23" s="75"/>
      <c r="C23" s="216"/>
      <c r="D23" s="19" t="s">
        <v>61</v>
      </c>
      <c r="E23" s="20">
        <f>K23+N23+W23+AF23</f>
        <v>5485.4560000000001</v>
      </c>
      <c r="F23" s="20">
        <v>15</v>
      </c>
      <c r="G23" s="20">
        <f>F23/E23*100</f>
        <v>0.27345037495515412</v>
      </c>
      <c r="H23" s="20">
        <v>0</v>
      </c>
      <c r="I23" s="20">
        <v>0</v>
      </c>
      <c r="J23" s="20">
        <v>0</v>
      </c>
      <c r="K23" s="20">
        <v>15</v>
      </c>
      <c r="L23" s="20">
        <v>15</v>
      </c>
      <c r="M23" s="20">
        <v>100</v>
      </c>
      <c r="N23" s="20">
        <v>1936.7560000000001</v>
      </c>
      <c r="O23" s="20">
        <v>0</v>
      </c>
      <c r="P23" s="20">
        <v>0</v>
      </c>
      <c r="Q23" s="20">
        <v>0</v>
      </c>
      <c r="R23" s="20">
        <v>0</v>
      </c>
      <c r="S23" s="20">
        <v>0</v>
      </c>
      <c r="T23" s="20">
        <v>0</v>
      </c>
      <c r="U23" s="20">
        <v>0</v>
      </c>
      <c r="V23" s="20">
        <v>0</v>
      </c>
      <c r="W23" s="20">
        <v>247.3</v>
      </c>
      <c r="X23" s="20">
        <v>0</v>
      </c>
      <c r="Y23" s="20">
        <v>0</v>
      </c>
      <c r="Z23" s="20">
        <v>0</v>
      </c>
      <c r="AA23" s="20">
        <v>0</v>
      </c>
      <c r="AB23" s="20">
        <v>0</v>
      </c>
      <c r="AC23" s="20">
        <v>0</v>
      </c>
      <c r="AD23" s="20">
        <v>0</v>
      </c>
      <c r="AE23" s="20">
        <v>0</v>
      </c>
      <c r="AF23" s="20">
        <v>3286.4</v>
      </c>
      <c r="AG23" s="20">
        <v>0</v>
      </c>
      <c r="AH23" s="20">
        <v>0</v>
      </c>
      <c r="AI23" s="20">
        <v>0</v>
      </c>
      <c r="AJ23" s="20">
        <v>0</v>
      </c>
      <c r="AK23" s="20">
        <v>0</v>
      </c>
      <c r="AL23" s="20">
        <v>0</v>
      </c>
      <c r="AM23" s="20">
        <v>0</v>
      </c>
      <c r="AN23" s="20">
        <v>0</v>
      </c>
      <c r="AO23" s="20">
        <v>0</v>
      </c>
      <c r="AP23" s="20">
        <v>0</v>
      </c>
      <c r="AQ23" s="20">
        <v>0</v>
      </c>
      <c r="AR23" s="246"/>
      <c r="AS23" s="246"/>
    </row>
    <row r="24" spans="1:45" s="26" customFormat="1" ht="13.95" customHeight="1" x14ac:dyDescent="0.25">
      <c r="A24" s="173">
        <v>3</v>
      </c>
      <c r="B24" s="180" t="s">
        <v>28</v>
      </c>
      <c r="C24" s="214" t="s">
        <v>23</v>
      </c>
      <c r="D24" s="80" t="s">
        <v>24</v>
      </c>
      <c r="E24" s="25">
        <v>0</v>
      </c>
      <c r="F24" s="25">
        <v>0</v>
      </c>
      <c r="G24" s="25">
        <v>0</v>
      </c>
      <c r="H24" s="25">
        <v>0</v>
      </c>
      <c r="I24" s="25">
        <v>0</v>
      </c>
      <c r="J24" s="25">
        <v>0</v>
      </c>
      <c r="K24" s="25">
        <v>0</v>
      </c>
      <c r="L24" s="25">
        <v>0</v>
      </c>
      <c r="M24" s="25">
        <v>0</v>
      </c>
      <c r="N24" s="25">
        <v>0</v>
      </c>
      <c r="O24" s="25">
        <v>0</v>
      </c>
      <c r="P24" s="25">
        <v>0</v>
      </c>
      <c r="Q24" s="25">
        <v>0</v>
      </c>
      <c r="R24" s="25">
        <v>0</v>
      </c>
      <c r="S24" s="25">
        <v>0</v>
      </c>
      <c r="T24" s="25">
        <v>0</v>
      </c>
      <c r="U24" s="25">
        <v>0</v>
      </c>
      <c r="V24" s="25">
        <v>0</v>
      </c>
      <c r="W24" s="25">
        <v>0</v>
      </c>
      <c r="X24" s="25">
        <v>0</v>
      </c>
      <c r="Y24" s="25">
        <v>0</v>
      </c>
      <c r="Z24" s="25">
        <v>0</v>
      </c>
      <c r="AA24" s="25">
        <v>0</v>
      </c>
      <c r="AB24" s="25">
        <v>0</v>
      </c>
      <c r="AC24" s="25">
        <v>0</v>
      </c>
      <c r="AD24" s="25">
        <v>0</v>
      </c>
      <c r="AE24" s="25">
        <v>0</v>
      </c>
      <c r="AF24" s="25">
        <v>0</v>
      </c>
      <c r="AG24" s="25">
        <v>0</v>
      </c>
      <c r="AH24" s="25">
        <v>0</v>
      </c>
      <c r="AI24" s="25">
        <v>0</v>
      </c>
      <c r="AJ24" s="25">
        <v>0</v>
      </c>
      <c r="AK24" s="25">
        <v>0</v>
      </c>
      <c r="AL24" s="25">
        <v>0</v>
      </c>
      <c r="AM24" s="25">
        <v>0</v>
      </c>
      <c r="AN24" s="25">
        <v>0</v>
      </c>
      <c r="AO24" s="25">
        <v>0</v>
      </c>
      <c r="AP24" s="25">
        <v>0</v>
      </c>
      <c r="AQ24" s="25">
        <v>0</v>
      </c>
      <c r="AR24" s="229"/>
      <c r="AS24" s="229"/>
    </row>
    <row r="25" spans="1:45" s="22" customFormat="1" ht="22.95" customHeight="1" x14ac:dyDescent="0.3">
      <c r="A25" s="173"/>
      <c r="B25" s="181"/>
      <c r="C25" s="215"/>
      <c r="D25" s="19" t="s">
        <v>25</v>
      </c>
      <c r="E25" s="20">
        <f t="shared" ref="E25:F33" si="7">H25+K25+N25+Q25+T25+W25+Z25+AC25+AF25+AI25+AL25+AO25</f>
        <v>0</v>
      </c>
      <c r="F25" s="20">
        <f t="shared" si="7"/>
        <v>0</v>
      </c>
      <c r="G25" s="20">
        <v>0</v>
      </c>
      <c r="H25" s="20">
        <v>0</v>
      </c>
      <c r="I25" s="20">
        <v>0</v>
      </c>
      <c r="J25" s="20">
        <v>0</v>
      </c>
      <c r="K25" s="20">
        <v>0</v>
      </c>
      <c r="L25" s="20">
        <v>0</v>
      </c>
      <c r="M25" s="20">
        <v>0</v>
      </c>
      <c r="N25" s="20">
        <v>0</v>
      </c>
      <c r="O25" s="20">
        <v>0</v>
      </c>
      <c r="P25" s="20">
        <f>P28</f>
        <v>0</v>
      </c>
      <c r="Q25" s="20">
        <v>0</v>
      </c>
      <c r="R25" s="20">
        <v>0</v>
      </c>
      <c r="S25" s="20">
        <f>S28</f>
        <v>0</v>
      </c>
      <c r="T25" s="20">
        <v>0</v>
      </c>
      <c r="U25" s="20">
        <v>0</v>
      </c>
      <c r="V25" s="20">
        <f>V28</f>
        <v>0</v>
      </c>
      <c r="W25" s="20">
        <v>0</v>
      </c>
      <c r="X25" s="20">
        <v>0</v>
      </c>
      <c r="Y25" s="20">
        <f>Y28</f>
        <v>0</v>
      </c>
      <c r="Z25" s="20">
        <v>0</v>
      </c>
      <c r="AA25" s="20">
        <v>0</v>
      </c>
      <c r="AB25" s="20">
        <v>0</v>
      </c>
      <c r="AC25" s="20">
        <v>0</v>
      </c>
      <c r="AD25" s="20">
        <v>0</v>
      </c>
      <c r="AE25" s="20">
        <v>0</v>
      </c>
      <c r="AF25" s="20">
        <v>0</v>
      </c>
      <c r="AG25" s="20">
        <v>0</v>
      </c>
      <c r="AH25" s="20">
        <v>0</v>
      </c>
      <c r="AI25" s="20">
        <v>0</v>
      </c>
      <c r="AJ25" s="20">
        <v>0</v>
      </c>
      <c r="AK25" s="20">
        <v>0</v>
      </c>
      <c r="AL25" s="20">
        <v>0</v>
      </c>
      <c r="AM25" s="20">
        <v>0</v>
      </c>
      <c r="AN25" s="20">
        <v>0</v>
      </c>
      <c r="AO25" s="20">
        <f>AO28</f>
        <v>0</v>
      </c>
      <c r="AP25" s="20">
        <v>0</v>
      </c>
      <c r="AQ25" s="20">
        <v>0</v>
      </c>
      <c r="AR25" s="239"/>
      <c r="AS25" s="241"/>
    </row>
    <row r="26" spans="1:45" s="22" customFormat="1" ht="34.200000000000003" customHeight="1" x14ac:dyDescent="0.3">
      <c r="A26" s="173"/>
      <c r="B26" s="181"/>
      <c r="C26" s="215"/>
      <c r="D26" s="19" t="s">
        <v>26</v>
      </c>
      <c r="E26" s="20">
        <f t="shared" si="7"/>
        <v>0</v>
      </c>
      <c r="F26" s="20">
        <f t="shared" si="7"/>
        <v>0</v>
      </c>
      <c r="G26" s="20">
        <v>0</v>
      </c>
      <c r="H26" s="20">
        <v>0</v>
      </c>
      <c r="I26" s="20">
        <v>0</v>
      </c>
      <c r="J26" s="20">
        <v>0</v>
      </c>
      <c r="K26" s="20">
        <v>0</v>
      </c>
      <c r="L26" s="20">
        <v>0</v>
      </c>
      <c r="M26" s="20">
        <v>0</v>
      </c>
      <c r="N26" s="20">
        <v>0</v>
      </c>
      <c r="O26" s="20">
        <v>0</v>
      </c>
      <c r="P26" s="20">
        <v>0</v>
      </c>
      <c r="Q26" s="20">
        <v>0</v>
      </c>
      <c r="R26" s="20">
        <v>0</v>
      </c>
      <c r="S26" s="20">
        <v>0</v>
      </c>
      <c r="T26" s="20">
        <v>0</v>
      </c>
      <c r="U26" s="20">
        <v>0</v>
      </c>
      <c r="V26" s="20">
        <v>0</v>
      </c>
      <c r="W26" s="20">
        <v>0</v>
      </c>
      <c r="X26" s="20">
        <v>0</v>
      </c>
      <c r="Y26" s="20">
        <v>0</v>
      </c>
      <c r="Z26" s="20">
        <v>0</v>
      </c>
      <c r="AA26" s="20">
        <v>0</v>
      </c>
      <c r="AB26" s="20">
        <v>0</v>
      </c>
      <c r="AC26" s="20">
        <v>0</v>
      </c>
      <c r="AD26" s="20">
        <v>0</v>
      </c>
      <c r="AE26" s="20">
        <v>0</v>
      </c>
      <c r="AF26" s="20">
        <v>0</v>
      </c>
      <c r="AG26" s="20">
        <v>0</v>
      </c>
      <c r="AH26" s="20">
        <v>0</v>
      </c>
      <c r="AI26" s="20">
        <v>0</v>
      </c>
      <c r="AJ26" s="20">
        <v>0</v>
      </c>
      <c r="AK26" s="20">
        <v>0</v>
      </c>
      <c r="AL26" s="20">
        <v>0</v>
      </c>
      <c r="AM26" s="20">
        <v>0</v>
      </c>
      <c r="AN26" s="20">
        <v>0</v>
      </c>
      <c r="AO26" s="20">
        <v>0</v>
      </c>
      <c r="AP26" s="20">
        <v>0</v>
      </c>
      <c r="AQ26" s="20">
        <v>0</v>
      </c>
      <c r="AR26" s="239"/>
      <c r="AS26" s="241"/>
    </row>
    <row r="27" spans="1:45" s="22" customFormat="1" ht="22.95" customHeight="1" x14ac:dyDescent="0.3">
      <c r="A27" s="173"/>
      <c r="B27" s="181"/>
      <c r="C27" s="215"/>
      <c r="D27" s="19" t="s">
        <v>27</v>
      </c>
      <c r="E27" s="20">
        <f t="shared" si="7"/>
        <v>0</v>
      </c>
      <c r="F27" s="20">
        <f t="shared" si="7"/>
        <v>0</v>
      </c>
      <c r="G27" s="20">
        <v>0</v>
      </c>
      <c r="H27" s="20">
        <v>0</v>
      </c>
      <c r="I27" s="20">
        <v>0</v>
      </c>
      <c r="J27" s="20">
        <v>0</v>
      </c>
      <c r="K27" s="20">
        <v>0</v>
      </c>
      <c r="L27" s="20">
        <v>0</v>
      </c>
      <c r="M27" s="20">
        <v>0</v>
      </c>
      <c r="N27" s="20">
        <v>0</v>
      </c>
      <c r="O27" s="20">
        <v>0</v>
      </c>
      <c r="P27" s="20">
        <v>0</v>
      </c>
      <c r="Q27" s="20">
        <v>0</v>
      </c>
      <c r="R27" s="20">
        <v>0</v>
      </c>
      <c r="S27" s="20">
        <v>0</v>
      </c>
      <c r="T27" s="20">
        <v>0</v>
      </c>
      <c r="U27" s="20">
        <v>0</v>
      </c>
      <c r="V27" s="20">
        <v>0</v>
      </c>
      <c r="W27" s="20">
        <v>0</v>
      </c>
      <c r="X27" s="20">
        <v>0</v>
      </c>
      <c r="Y27" s="20">
        <v>0</v>
      </c>
      <c r="Z27" s="20">
        <v>0</v>
      </c>
      <c r="AA27" s="20">
        <v>0</v>
      </c>
      <c r="AB27" s="20">
        <v>0</v>
      </c>
      <c r="AC27" s="20">
        <v>0</v>
      </c>
      <c r="AD27" s="20">
        <v>0</v>
      </c>
      <c r="AE27" s="20">
        <v>0</v>
      </c>
      <c r="AF27" s="20">
        <v>0</v>
      </c>
      <c r="AG27" s="20">
        <v>0</v>
      </c>
      <c r="AH27" s="20">
        <v>0</v>
      </c>
      <c r="AI27" s="20">
        <v>0</v>
      </c>
      <c r="AJ27" s="20">
        <v>0</v>
      </c>
      <c r="AK27" s="20">
        <v>0</v>
      </c>
      <c r="AL27" s="20">
        <v>0</v>
      </c>
      <c r="AM27" s="20">
        <v>0</v>
      </c>
      <c r="AN27" s="20">
        <v>0</v>
      </c>
      <c r="AO27" s="20">
        <v>0</v>
      </c>
      <c r="AP27" s="20">
        <v>0</v>
      </c>
      <c r="AQ27" s="20">
        <v>0</v>
      </c>
      <c r="AR27" s="239"/>
      <c r="AS27" s="241"/>
    </row>
    <row r="28" spans="1:45" s="22" customFormat="1" ht="66" customHeight="1" x14ac:dyDescent="0.3">
      <c r="A28" s="173"/>
      <c r="B28" s="181"/>
      <c r="C28" s="216"/>
      <c r="D28" s="19" t="s">
        <v>39</v>
      </c>
      <c r="E28" s="20">
        <f t="shared" si="7"/>
        <v>0</v>
      </c>
      <c r="F28" s="20">
        <f t="shared" si="7"/>
        <v>0</v>
      </c>
      <c r="G28" s="20">
        <v>0</v>
      </c>
      <c r="H28" s="20">
        <v>0</v>
      </c>
      <c r="I28" s="20">
        <v>0</v>
      </c>
      <c r="J28" s="20">
        <v>0</v>
      </c>
      <c r="K28" s="20">
        <v>0</v>
      </c>
      <c r="L28" s="20">
        <v>0</v>
      </c>
      <c r="M28" s="20">
        <v>0</v>
      </c>
      <c r="N28" s="20">
        <v>0</v>
      </c>
      <c r="O28" s="20">
        <v>0</v>
      </c>
      <c r="P28" s="20">
        <v>0</v>
      </c>
      <c r="Q28" s="20">
        <v>0</v>
      </c>
      <c r="R28" s="20">
        <v>0</v>
      </c>
      <c r="S28" s="20">
        <v>0</v>
      </c>
      <c r="T28" s="20">
        <v>0</v>
      </c>
      <c r="U28" s="20">
        <v>0</v>
      </c>
      <c r="V28" s="20">
        <v>0</v>
      </c>
      <c r="W28" s="20">
        <v>0</v>
      </c>
      <c r="X28" s="20">
        <v>0</v>
      </c>
      <c r="Y28" s="20">
        <v>0</v>
      </c>
      <c r="Z28" s="20">
        <v>0</v>
      </c>
      <c r="AA28" s="20">
        <v>0</v>
      </c>
      <c r="AB28" s="20">
        <v>0</v>
      </c>
      <c r="AC28" s="20">
        <v>0</v>
      </c>
      <c r="AD28" s="20">
        <v>0</v>
      </c>
      <c r="AE28" s="20">
        <v>0</v>
      </c>
      <c r="AF28" s="20">
        <v>0</v>
      </c>
      <c r="AG28" s="20">
        <v>0</v>
      </c>
      <c r="AH28" s="20">
        <v>0</v>
      </c>
      <c r="AI28" s="20">
        <v>0</v>
      </c>
      <c r="AJ28" s="20">
        <v>0</v>
      </c>
      <c r="AK28" s="20">
        <v>0</v>
      </c>
      <c r="AL28" s="20">
        <v>0</v>
      </c>
      <c r="AM28" s="20">
        <v>0</v>
      </c>
      <c r="AN28" s="20">
        <v>0</v>
      </c>
      <c r="AO28" s="20">
        <v>0</v>
      </c>
      <c r="AP28" s="20">
        <v>0</v>
      </c>
      <c r="AQ28" s="20">
        <v>0</v>
      </c>
      <c r="AR28" s="240"/>
      <c r="AS28" s="242"/>
    </row>
    <row r="29" spans="1:45" s="26" customFormat="1" ht="19.2" customHeight="1" x14ac:dyDescent="0.25">
      <c r="A29" s="218" t="s">
        <v>40</v>
      </c>
      <c r="B29" s="219"/>
      <c r="C29" s="220"/>
      <c r="D29" s="27" t="s">
        <v>29</v>
      </c>
      <c r="E29" s="25">
        <f t="shared" si="7"/>
        <v>5362.6</v>
      </c>
      <c r="F29" s="25">
        <f t="shared" si="7"/>
        <v>0</v>
      </c>
      <c r="G29" s="25">
        <v>0</v>
      </c>
      <c r="H29" s="25">
        <v>0</v>
      </c>
      <c r="I29" s="25">
        <v>0</v>
      </c>
      <c r="J29" s="25">
        <v>0</v>
      </c>
      <c r="K29" s="25">
        <v>0</v>
      </c>
      <c r="L29" s="25">
        <v>0</v>
      </c>
      <c r="M29" s="25">
        <v>0</v>
      </c>
      <c r="N29" s="25">
        <f t="shared" ref="N29:O29" si="8">N31+N32</f>
        <v>0</v>
      </c>
      <c r="O29" s="25">
        <f t="shared" si="8"/>
        <v>0</v>
      </c>
      <c r="P29" s="25">
        <v>0</v>
      </c>
      <c r="Q29" s="25">
        <f t="shared" ref="Q29:V29" si="9">Q31+Q32</f>
        <v>0</v>
      </c>
      <c r="R29" s="25">
        <f t="shared" si="9"/>
        <v>0</v>
      </c>
      <c r="S29" s="25">
        <f t="shared" si="9"/>
        <v>0</v>
      </c>
      <c r="T29" s="25">
        <f t="shared" si="9"/>
        <v>0</v>
      </c>
      <c r="U29" s="25">
        <f t="shared" si="9"/>
        <v>0</v>
      </c>
      <c r="V29" s="25">
        <f t="shared" si="9"/>
        <v>0</v>
      </c>
      <c r="W29" s="25">
        <f>W31+W32</f>
        <v>93.7</v>
      </c>
      <c r="X29" s="25">
        <f>X31+X32</f>
        <v>0</v>
      </c>
      <c r="Y29" s="25">
        <v>0</v>
      </c>
      <c r="Z29" s="25">
        <f>Z31+Z32</f>
        <v>0</v>
      </c>
      <c r="AA29" s="25">
        <f>AA31+AA32</f>
        <v>0</v>
      </c>
      <c r="AB29" s="25">
        <v>0</v>
      </c>
      <c r="AC29" s="25">
        <f>AC31+AC32</f>
        <v>425.4</v>
      </c>
      <c r="AD29" s="25">
        <f>AD31+AD32</f>
        <v>0</v>
      </c>
      <c r="AE29" s="25">
        <v>0</v>
      </c>
      <c r="AF29" s="25">
        <f>AF31+AF32</f>
        <v>1900.2</v>
      </c>
      <c r="AG29" s="25">
        <f>AG31+AG32</f>
        <v>0</v>
      </c>
      <c r="AH29" s="25">
        <v>0</v>
      </c>
      <c r="AI29" s="25">
        <f>AI31+AI32</f>
        <v>0</v>
      </c>
      <c r="AJ29" s="25">
        <f>AJ31+AJ32</f>
        <v>0</v>
      </c>
      <c r="AK29" s="25">
        <v>0</v>
      </c>
      <c r="AL29" s="25">
        <f>AL31+AL32</f>
        <v>2943.3</v>
      </c>
      <c r="AM29" s="25">
        <f>AM32</f>
        <v>0</v>
      </c>
      <c r="AN29" s="25">
        <v>0</v>
      </c>
      <c r="AO29" s="25">
        <f>AO31+AO32</f>
        <v>0</v>
      </c>
      <c r="AP29" s="25">
        <v>0</v>
      </c>
      <c r="AQ29" s="28">
        <v>0</v>
      </c>
      <c r="AR29" s="234"/>
      <c r="AS29" s="237"/>
    </row>
    <row r="30" spans="1:45" s="18" customFormat="1" ht="21.6" customHeight="1" x14ac:dyDescent="0.3">
      <c r="A30" s="221"/>
      <c r="B30" s="222"/>
      <c r="C30" s="223"/>
      <c r="D30" s="27" t="s">
        <v>25</v>
      </c>
      <c r="E30" s="17">
        <f t="shared" si="7"/>
        <v>0</v>
      </c>
      <c r="F30" s="17">
        <f t="shared" si="7"/>
        <v>0</v>
      </c>
      <c r="G30" s="17">
        <v>0</v>
      </c>
      <c r="H30" s="17">
        <v>0</v>
      </c>
      <c r="I30" s="17">
        <v>0</v>
      </c>
      <c r="J30" s="17">
        <v>0</v>
      </c>
      <c r="K30" s="17">
        <v>0</v>
      </c>
      <c r="L30" s="17">
        <v>0</v>
      </c>
      <c r="M30" s="17">
        <v>0</v>
      </c>
      <c r="N30" s="17">
        <v>0</v>
      </c>
      <c r="O30" s="17">
        <v>0</v>
      </c>
      <c r="P30" s="17">
        <f>P33</f>
        <v>0</v>
      </c>
      <c r="Q30" s="17">
        <v>0</v>
      </c>
      <c r="R30" s="17">
        <v>0</v>
      </c>
      <c r="S30" s="17">
        <f>S33</f>
        <v>0</v>
      </c>
      <c r="T30" s="17">
        <v>0</v>
      </c>
      <c r="U30" s="17">
        <v>0</v>
      </c>
      <c r="V30" s="17">
        <f>V33</f>
        <v>0</v>
      </c>
      <c r="W30" s="17">
        <v>0</v>
      </c>
      <c r="X30" s="17">
        <v>0</v>
      </c>
      <c r="Y30" s="17">
        <f>Y33</f>
        <v>0</v>
      </c>
      <c r="Z30" s="17">
        <v>0</v>
      </c>
      <c r="AA30" s="17">
        <v>0</v>
      </c>
      <c r="AB30" s="17">
        <v>0</v>
      </c>
      <c r="AC30" s="17">
        <v>0</v>
      </c>
      <c r="AD30" s="17">
        <v>0</v>
      </c>
      <c r="AE30" s="17">
        <v>0</v>
      </c>
      <c r="AF30" s="17">
        <v>0</v>
      </c>
      <c r="AG30" s="17">
        <v>0</v>
      </c>
      <c r="AH30" s="17">
        <v>0</v>
      </c>
      <c r="AI30" s="17">
        <v>0</v>
      </c>
      <c r="AJ30" s="17">
        <v>0</v>
      </c>
      <c r="AK30" s="17">
        <v>0</v>
      </c>
      <c r="AL30" s="17">
        <v>0</v>
      </c>
      <c r="AM30" s="17">
        <v>0</v>
      </c>
      <c r="AN30" s="17">
        <v>0</v>
      </c>
      <c r="AO30" s="17">
        <f>AO33</f>
        <v>0</v>
      </c>
      <c r="AP30" s="17">
        <v>0</v>
      </c>
      <c r="AQ30" s="17">
        <v>0</v>
      </c>
      <c r="AR30" s="235"/>
      <c r="AS30" s="238"/>
    </row>
    <row r="31" spans="1:45" s="26" customFormat="1" ht="36" customHeight="1" x14ac:dyDescent="0.25">
      <c r="A31" s="221"/>
      <c r="B31" s="222"/>
      <c r="C31" s="223"/>
      <c r="D31" s="27" t="s">
        <v>26</v>
      </c>
      <c r="E31" s="17">
        <f t="shared" si="7"/>
        <v>0</v>
      </c>
      <c r="F31" s="17">
        <f t="shared" si="7"/>
        <v>0</v>
      </c>
      <c r="G31" s="17">
        <v>0</v>
      </c>
      <c r="H31" s="17">
        <v>0</v>
      </c>
      <c r="I31" s="17">
        <v>0</v>
      </c>
      <c r="J31" s="17">
        <v>0</v>
      </c>
      <c r="K31" s="17">
        <v>0</v>
      </c>
      <c r="L31" s="17">
        <v>0</v>
      </c>
      <c r="M31" s="17">
        <v>0</v>
      </c>
      <c r="N31" s="17">
        <v>0</v>
      </c>
      <c r="O31" s="17">
        <v>0</v>
      </c>
      <c r="P31" s="17">
        <v>0</v>
      </c>
      <c r="Q31" s="17">
        <v>0</v>
      </c>
      <c r="R31" s="17">
        <v>0</v>
      </c>
      <c r="S31" s="17">
        <v>0</v>
      </c>
      <c r="T31" s="17">
        <v>0</v>
      </c>
      <c r="U31" s="17">
        <v>0</v>
      </c>
      <c r="V31" s="17">
        <v>0</v>
      </c>
      <c r="W31" s="17">
        <v>0</v>
      </c>
      <c r="X31" s="17">
        <v>0</v>
      </c>
      <c r="Y31" s="17">
        <v>0</v>
      </c>
      <c r="Z31" s="17">
        <v>0</v>
      </c>
      <c r="AA31" s="17">
        <v>0</v>
      </c>
      <c r="AB31" s="17">
        <v>0</v>
      </c>
      <c r="AC31" s="17">
        <v>0</v>
      </c>
      <c r="AD31" s="17">
        <v>0</v>
      </c>
      <c r="AE31" s="17">
        <v>0</v>
      </c>
      <c r="AF31" s="17">
        <v>0</v>
      </c>
      <c r="AG31" s="17">
        <v>0</v>
      </c>
      <c r="AH31" s="17">
        <v>0</v>
      </c>
      <c r="AI31" s="17">
        <v>0</v>
      </c>
      <c r="AJ31" s="17">
        <v>0</v>
      </c>
      <c r="AK31" s="17">
        <v>0</v>
      </c>
      <c r="AL31" s="17">
        <v>0</v>
      </c>
      <c r="AM31" s="17">
        <v>0</v>
      </c>
      <c r="AN31" s="17">
        <v>0</v>
      </c>
      <c r="AO31" s="17">
        <v>0</v>
      </c>
      <c r="AP31" s="17">
        <v>0</v>
      </c>
      <c r="AQ31" s="17">
        <v>0</v>
      </c>
      <c r="AR31" s="235"/>
      <c r="AS31" s="238"/>
    </row>
    <row r="32" spans="1:45" s="26" customFormat="1" ht="19.2" customHeight="1" x14ac:dyDescent="0.25">
      <c r="A32" s="221"/>
      <c r="B32" s="222"/>
      <c r="C32" s="223"/>
      <c r="D32" s="27" t="s">
        <v>27</v>
      </c>
      <c r="E32" s="17">
        <f t="shared" si="7"/>
        <v>5362.6</v>
      </c>
      <c r="F32" s="17">
        <f t="shared" si="7"/>
        <v>0</v>
      </c>
      <c r="G32" s="17">
        <v>0</v>
      </c>
      <c r="H32" s="17">
        <v>0</v>
      </c>
      <c r="I32" s="17">
        <v>0</v>
      </c>
      <c r="J32" s="17">
        <v>0</v>
      </c>
      <c r="K32" s="17">
        <v>0</v>
      </c>
      <c r="L32" s="17">
        <v>0</v>
      </c>
      <c r="M32" s="17">
        <v>0</v>
      </c>
      <c r="N32" s="17">
        <v>0</v>
      </c>
      <c r="O32" s="17">
        <v>0</v>
      </c>
      <c r="P32" s="17">
        <v>0</v>
      </c>
      <c r="Q32" s="17">
        <v>0</v>
      </c>
      <c r="R32" s="17">
        <v>0</v>
      </c>
      <c r="S32" s="17">
        <v>0</v>
      </c>
      <c r="T32" s="17">
        <v>0</v>
      </c>
      <c r="U32" s="17">
        <v>0</v>
      </c>
      <c r="V32" s="17">
        <v>0</v>
      </c>
      <c r="W32" s="17">
        <f>W16</f>
        <v>93.7</v>
      </c>
      <c r="X32" s="17">
        <v>0</v>
      </c>
      <c r="Y32" s="17">
        <v>0</v>
      </c>
      <c r="Z32" s="17">
        <v>0</v>
      </c>
      <c r="AA32" s="17">
        <v>0</v>
      </c>
      <c r="AB32" s="17">
        <v>0</v>
      </c>
      <c r="AC32" s="17">
        <f>AC21</f>
        <v>425.4</v>
      </c>
      <c r="AD32" s="17">
        <v>0</v>
      </c>
      <c r="AE32" s="17">
        <v>0</v>
      </c>
      <c r="AF32" s="17">
        <f>AF21</f>
        <v>1900.2</v>
      </c>
      <c r="AG32" s="17">
        <v>0</v>
      </c>
      <c r="AH32" s="17">
        <v>0</v>
      </c>
      <c r="AI32" s="17">
        <v>0</v>
      </c>
      <c r="AJ32" s="17">
        <v>0</v>
      </c>
      <c r="AK32" s="17">
        <v>0</v>
      </c>
      <c r="AL32" s="17">
        <f>AL21+AL16</f>
        <v>2943.3</v>
      </c>
      <c r="AM32" s="17">
        <v>0</v>
      </c>
      <c r="AN32" s="17">
        <v>0</v>
      </c>
      <c r="AO32" s="17">
        <v>0</v>
      </c>
      <c r="AP32" s="17">
        <v>0</v>
      </c>
      <c r="AQ32" s="17">
        <v>0</v>
      </c>
      <c r="AR32" s="235"/>
      <c r="AS32" s="238"/>
    </row>
    <row r="33" spans="1:45" s="26" customFormat="1" ht="37.5" hidden="1" customHeight="1" x14ac:dyDescent="0.25">
      <c r="A33" s="221"/>
      <c r="B33" s="222"/>
      <c r="C33" s="223"/>
      <c r="D33" s="48"/>
      <c r="E33" s="17">
        <f t="shared" si="7"/>
        <v>0</v>
      </c>
      <c r="F33" s="17">
        <f t="shared" si="7"/>
        <v>0</v>
      </c>
      <c r="G33" s="17">
        <v>0</v>
      </c>
      <c r="H33" s="17">
        <v>0</v>
      </c>
      <c r="I33" s="17">
        <v>0</v>
      </c>
      <c r="J33" s="17">
        <v>0</v>
      </c>
      <c r="K33" s="17">
        <v>0</v>
      </c>
      <c r="L33" s="17">
        <v>0</v>
      </c>
      <c r="M33" s="17">
        <v>0</v>
      </c>
      <c r="N33" s="17">
        <v>0</v>
      </c>
      <c r="O33" s="17">
        <v>0</v>
      </c>
      <c r="P33" s="17">
        <v>0</v>
      </c>
      <c r="Q33" s="17">
        <v>0</v>
      </c>
      <c r="R33" s="17">
        <v>0</v>
      </c>
      <c r="S33" s="17">
        <v>0</v>
      </c>
      <c r="T33" s="17">
        <v>0</v>
      </c>
      <c r="U33" s="17">
        <v>0</v>
      </c>
      <c r="V33" s="17">
        <v>0</v>
      </c>
      <c r="W33" s="17">
        <v>0</v>
      </c>
      <c r="X33" s="17">
        <v>0</v>
      </c>
      <c r="Y33" s="17">
        <v>0</v>
      </c>
      <c r="Z33" s="17">
        <v>0</v>
      </c>
      <c r="AA33" s="17">
        <v>0</v>
      </c>
      <c r="AB33" s="17">
        <v>0</v>
      </c>
      <c r="AC33" s="17">
        <v>0</v>
      </c>
      <c r="AD33" s="17">
        <v>0</v>
      </c>
      <c r="AE33" s="17">
        <v>0</v>
      </c>
      <c r="AF33" s="17">
        <v>0</v>
      </c>
      <c r="AG33" s="17">
        <v>0</v>
      </c>
      <c r="AH33" s="17">
        <v>0</v>
      </c>
      <c r="AI33" s="17">
        <v>0</v>
      </c>
      <c r="AJ33" s="17">
        <v>0</v>
      </c>
      <c r="AK33" s="17">
        <v>0</v>
      </c>
      <c r="AL33" s="17">
        <v>0</v>
      </c>
      <c r="AM33" s="17">
        <v>0</v>
      </c>
      <c r="AN33" s="17">
        <v>0</v>
      </c>
      <c r="AO33" s="17">
        <v>0</v>
      </c>
      <c r="AP33" s="17">
        <v>0</v>
      </c>
      <c r="AQ33" s="17">
        <v>0</v>
      </c>
      <c r="AR33" s="235"/>
      <c r="AS33" s="238"/>
    </row>
    <row r="34" spans="1:45" s="26" customFormat="1" ht="23.25" hidden="1" customHeight="1" x14ac:dyDescent="0.25">
      <c r="A34" s="221"/>
      <c r="B34" s="222"/>
      <c r="C34" s="223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1"/>
      <c r="AR34" s="235"/>
      <c r="AS34" s="238"/>
    </row>
    <row r="35" spans="1:45" s="26" customFormat="1" ht="14.25" hidden="1" customHeight="1" x14ac:dyDescent="0.25">
      <c r="A35" s="221"/>
      <c r="B35" s="222"/>
      <c r="C35" s="223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31"/>
      <c r="AN35" s="31"/>
      <c r="AO35" s="31"/>
      <c r="AP35" s="31"/>
      <c r="AQ35" s="31"/>
      <c r="AR35" s="235"/>
      <c r="AS35" s="238"/>
    </row>
    <row r="36" spans="1:45" s="26" customFormat="1" ht="12" hidden="1" customHeight="1" x14ac:dyDescent="0.25">
      <c r="A36" s="221"/>
      <c r="B36" s="222"/>
      <c r="C36" s="223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235"/>
      <c r="AS36" s="238"/>
    </row>
    <row r="37" spans="1:45" s="26" customFormat="1" ht="12" hidden="1" customHeight="1" x14ac:dyDescent="0.25">
      <c r="A37" s="221"/>
      <c r="B37" s="222"/>
      <c r="C37" s="223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235"/>
      <c r="AS37" s="238"/>
    </row>
    <row r="38" spans="1:45" s="26" customFormat="1" ht="68.400000000000006" customHeight="1" x14ac:dyDescent="0.25">
      <c r="A38" s="221"/>
      <c r="B38" s="222"/>
      <c r="C38" s="223"/>
      <c r="D38" s="27" t="s">
        <v>41</v>
      </c>
      <c r="E38" s="25">
        <v>0</v>
      </c>
      <c r="F38" s="25">
        <f>U38</f>
        <v>0</v>
      </c>
      <c r="G38" s="25">
        <v>0</v>
      </c>
      <c r="H38" s="25">
        <v>0</v>
      </c>
      <c r="I38" s="25">
        <v>0</v>
      </c>
      <c r="J38" s="25">
        <v>0</v>
      </c>
      <c r="K38" s="25">
        <v>0</v>
      </c>
      <c r="L38" s="25">
        <v>0</v>
      </c>
      <c r="M38" s="25">
        <v>0</v>
      </c>
      <c r="N38" s="25">
        <v>0</v>
      </c>
      <c r="O38" s="25">
        <v>0</v>
      </c>
      <c r="P38" s="25">
        <v>0</v>
      </c>
      <c r="Q38" s="25">
        <v>0</v>
      </c>
      <c r="R38" s="25">
        <v>0</v>
      </c>
      <c r="S38" s="25">
        <v>0</v>
      </c>
      <c r="T38" s="25">
        <v>0</v>
      </c>
      <c r="U38" s="25">
        <v>0</v>
      </c>
      <c r="V38" s="25">
        <v>0</v>
      </c>
      <c r="W38" s="25">
        <v>0</v>
      </c>
      <c r="X38" s="25">
        <v>0</v>
      </c>
      <c r="Y38" s="25">
        <v>0</v>
      </c>
      <c r="Z38" s="25">
        <v>0</v>
      </c>
      <c r="AA38" s="25">
        <v>0</v>
      </c>
      <c r="AB38" s="25">
        <v>0</v>
      </c>
      <c r="AC38" s="25">
        <v>0</v>
      </c>
      <c r="AD38" s="25">
        <v>0</v>
      </c>
      <c r="AE38" s="25">
        <v>0</v>
      </c>
      <c r="AF38" s="25">
        <v>0</v>
      </c>
      <c r="AG38" s="25">
        <v>0</v>
      </c>
      <c r="AH38" s="25">
        <v>0</v>
      </c>
      <c r="AI38" s="25">
        <v>0</v>
      </c>
      <c r="AJ38" s="25">
        <v>0</v>
      </c>
      <c r="AK38" s="25">
        <v>0</v>
      </c>
      <c r="AL38" s="25">
        <v>0</v>
      </c>
      <c r="AM38" s="25">
        <v>0</v>
      </c>
      <c r="AN38" s="25">
        <v>0</v>
      </c>
      <c r="AO38" s="25">
        <v>0</v>
      </c>
      <c r="AP38" s="25">
        <v>0</v>
      </c>
      <c r="AQ38" s="28">
        <v>0</v>
      </c>
      <c r="AR38" s="235"/>
      <c r="AS38" s="238"/>
    </row>
    <row r="39" spans="1:45" s="26" customFormat="1" ht="49.2" customHeight="1" x14ac:dyDescent="0.25">
      <c r="A39" s="224"/>
      <c r="B39" s="225"/>
      <c r="C39" s="226"/>
      <c r="D39" s="16" t="s">
        <v>61</v>
      </c>
      <c r="E39" s="25">
        <f>K39+N39+W39+AF39</f>
        <v>5485.5</v>
      </c>
      <c r="F39" s="25">
        <v>15</v>
      </c>
      <c r="G39" s="25">
        <f>F39/E39*100</f>
        <v>0.27344818156959255</v>
      </c>
      <c r="H39" s="25">
        <v>0</v>
      </c>
      <c r="I39" s="25">
        <v>0</v>
      </c>
      <c r="J39" s="25">
        <v>0</v>
      </c>
      <c r="K39" s="25">
        <v>15</v>
      </c>
      <c r="L39" s="25">
        <v>15</v>
      </c>
      <c r="M39" s="25">
        <v>100</v>
      </c>
      <c r="N39" s="25">
        <v>1936.8</v>
      </c>
      <c r="O39" s="25">
        <v>0</v>
      </c>
      <c r="P39" s="25">
        <v>0</v>
      </c>
      <c r="Q39" s="25">
        <v>0</v>
      </c>
      <c r="R39" s="25">
        <v>0</v>
      </c>
      <c r="S39" s="25">
        <v>0</v>
      </c>
      <c r="T39" s="25">
        <v>0</v>
      </c>
      <c r="U39" s="25">
        <v>0</v>
      </c>
      <c r="V39" s="25">
        <v>0</v>
      </c>
      <c r="W39" s="25">
        <v>247.3</v>
      </c>
      <c r="X39" s="25">
        <v>0</v>
      </c>
      <c r="Y39" s="25">
        <v>0</v>
      </c>
      <c r="Z39" s="25">
        <v>0</v>
      </c>
      <c r="AA39" s="25">
        <v>0</v>
      </c>
      <c r="AB39" s="25">
        <v>0</v>
      </c>
      <c r="AC39" s="25">
        <v>0</v>
      </c>
      <c r="AD39" s="25">
        <v>0</v>
      </c>
      <c r="AE39" s="25">
        <v>0</v>
      </c>
      <c r="AF39" s="25">
        <v>3286.4</v>
      </c>
      <c r="AG39" s="25">
        <v>0</v>
      </c>
      <c r="AH39" s="25">
        <v>0</v>
      </c>
      <c r="AI39" s="25">
        <v>0</v>
      </c>
      <c r="AJ39" s="25">
        <v>0</v>
      </c>
      <c r="AK39" s="25">
        <v>0</v>
      </c>
      <c r="AL39" s="25">
        <v>0</v>
      </c>
      <c r="AM39" s="25">
        <v>0</v>
      </c>
      <c r="AN39" s="25">
        <v>0</v>
      </c>
      <c r="AO39" s="25">
        <v>0</v>
      </c>
      <c r="AP39" s="25">
        <v>0</v>
      </c>
      <c r="AQ39" s="28">
        <v>0</v>
      </c>
      <c r="AR39" s="236"/>
      <c r="AS39" s="238"/>
    </row>
    <row r="40" spans="1:45" s="26" customFormat="1" ht="18" customHeight="1" x14ac:dyDescent="0.25">
      <c r="A40" s="219" t="s">
        <v>44</v>
      </c>
      <c r="B40" s="219"/>
      <c r="C40" s="219"/>
      <c r="D40" s="16" t="s">
        <v>29</v>
      </c>
      <c r="E40" s="25">
        <f t="shared" ref="E40:F44" si="10">H40+K40+N40+Q40+T40+W40+Z40+AC40+AF40+AI40+AL40+AO40</f>
        <v>5362.6</v>
      </c>
      <c r="F40" s="25">
        <f t="shared" si="10"/>
        <v>0</v>
      </c>
      <c r="G40" s="25">
        <v>0</v>
      </c>
      <c r="H40" s="25">
        <v>0</v>
      </c>
      <c r="I40" s="25">
        <v>0</v>
      </c>
      <c r="J40" s="25">
        <v>0</v>
      </c>
      <c r="K40" s="25">
        <v>0</v>
      </c>
      <c r="L40" s="25">
        <v>0</v>
      </c>
      <c r="M40" s="25">
        <v>0</v>
      </c>
      <c r="N40" s="25">
        <f t="shared" ref="N40:O40" si="11">N42+N43</f>
        <v>0</v>
      </c>
      <c r="O40" s="25">
        <f t="shared" si="11"/>
        <v>0</v>
      </c>
      <c r="P40" s="25">
        <v>0</v>
      </c>
      <c r="Q40" s="25">
        <f t="shared" ref="Q40:V40" si="12">Q42+Q43</f>
        <v>0</v>
      </c>
      <c r="R40" s="25">
        <f t="shared" si="12"/>
        <v>0</v>
      </c>
      <c r="S40" s="25">
        <f t="shared" si="12"/>
        <v>0</v>
      </c>
      <c r="T40" s="25">
        <f t="shared" si="12"/>
        <v>0</v>
      </c>
      <c r="U40" s="25">
        <f t="shared" si="12"/>
        <v>0</v>
      </c>
      <c r="V40" s="25">
        <f t="shared" si="12"/>
        <v>0</v>
      </c>
      <c r="W40" s="25">
        <f>W42+W43</f>
        <v>93.7</v>
      </c>
      <c r="X40" s="25">
        <f>X42+X43</f>
        <v>0</v>
      </c>
      <c r="Y40" s="25">
        <v>0</v>
      </c>
      <c r="Z40" s="25">
        <f>Z42+Z43</f>
        <v>0</v>
      </c>
      <c r="AA40" s="25">
        <f>AA42+AA43</f>
        <v>0</v>
      </c>
      <c r="AB40" s="25">
        <v>0</v>
      </c>
      <c r="AC40" s="25">
        <f>AC42+AC43</f>
        <v>425.4</v>
      </c>
      <c r="AD40" s="25">
        <f>AD42+AD43</f>
        <v>0</v>
      </c>
      <c r="AE40" s="25">
        <v>0</v>
      </c>
      <c r="AF40" s="25">
        <f>AF42+AF43</f>
        <v>1900.2</v>
      </c>
      <c r="AG40" s="25">
        <f>AG42+AG43</f>
        <v>0</v>
      </c>
      <c r="AH40" s="25">
        <v>0</v>
      </c>
      <c r="AI40" s="25">
        <f>AI42+AI43</f>
        <v>0</v>
      </c>
      <c r="AJ40" s="25">
        <f>AJ42+AJ43</f>
        <v>0</v>
      </c>
      <c r="AK40" s="25">
        <v>0</v>
      </c>
      <c r="AL40" s="25">
        <f>AL42+AL43</f>
        <v>2943.3</v>
      </c>
      <c r="AM40" s="25">
        <f>AM43</f>
        <v>0</v>
      </c>
      <c r="AN40" s="25">
        <v>0</v>
      </c>
      <c r="AO40" s="25">
        <f>AO42+AO43</f>
        <v>0</v>
      </c>
      <c r="AP40" s="25">
        <v>0</v>
      </c>
      <c r="AQ40" s="28">
        <v>0</v>
      </c>
      <c r="AR40" s="234"/>
      <c r="AS40" s="237"/>
    </row>
    <row r="41" spans="1:45" s="18" customFormat="1" ht="18.600000000000001" customHeight="1" x14ac:dyDescent="0.3">
      <c r="A41" s="222"/>
      <c r="B41" s="222"/>
      <c r="C41" s="222"/>
      <c r="D41" s="16" t="s">
        <v>25</v>
      </c>
      <c r="E41" s="17">
        <f t="shared" si="10"/>
        <v>0</v>
      </c>
      <c r="F41" s="17">
        <f t="shared" si="10"/>
        <v>0</v>
      </c>
      <c r="G41" s="17">
        <v>0</v>
      </c>
      <c r="H41" s="17">
        <v>0</v>
      </c>
      <c r="I41" s="17">
        <v>0</v>
      </c>
      <c r="J41" s="17">
        <v>0</v>
      </c>
      <c r="K41" s="17">
        <v>0</v>
      </c>
      <c r="L41" s="17">
        <v>0</v>
      </c>
      <c r="M41" s="17">
        <v>0</v>
      </c>
      <c r="N41" s="17">
        <v>0</v>
      </c>
      <c r="O41" s="17">
        <v>0</v>
      </c>
      <c r="P41" s="17">
        <f>P44</f>
        <v>0</v>
      </c>
      <c r="Q41" s="17">
        <v>0</v>
      </c>
      <c r="R41" s="17">
        <v>0</v>
      </c>
      <c r="S41" s="17">
        <f>S44</f>
        <v>0</v>
      </c>
      <c r="T41" s="17">
        <v>0</v>
      </c>
      <c r="U41" s="17">
        <v>0</v>
      </c>
      <c r="V41" s="17">
        <f>V44</f>
        <v>0</v>
      </c>
      <c r="W41" s="17">
        <v>0</v>
      </c>
      <c r="X41" s="17">
        <v>0</v>
      </c>
      <c r="Y41" s="17">
        <f>Y44</f>
        <v>0</v>
      </c>
      <c r="Z41" s="17">
        <v>0</v>
      </c>
      <c r="AA41" s="17">
        <v>0</v>
      </c>
      <c r="AB41" s="17">
        <v>0</v>
      </c>
      <c r="AC41" s="17">
        <v>0</v>
      </c>
      <c r="AD41" s="17">
        <v>0</v>
      </c>
      <c r="AE41" s="17">
        <v>0</v>
      </c>
      <c r="AF41" s="17">
        <v>0</v>
      </c>
      <c r="AG41" s="17">
        <v>0</v>
      </c>
      <c r="AH41" s="17">
        <v>0</v>
      </c>
      <c r="AI41" s="17">
        <v>0</v>
      </c>
      <c r="AJ41" s="17">
        <v>0</v>
      </c>
      <c r="AK41" s="17">
        <v>0</v>
      </c>
      <c r="AL41" s="17">
        <v>0</v>
      </c>
      <c r="AM41" s="17">
        <v>0</v>
      </c>
      <c r="AN41" s="17">
        <v>0</v>
      </c>
      <c r="AO41" s="17">
        <f>AO44</f>
        <v>0</v>
      </c>
      <c r="AP41" s="17">
        <v>0</v>
      </c>
      <c r="AQ41" s="17">
        <v>0</v>
      </c>
      <c r="AR41" s="235"/>
      <c r="AS41" s="238"/>
    </row>
    <row r="42" spans="1:45" s="26" customFormat="1" ht="34.200000000000003" customHeight="1" x14ac:dyDescent="0.25">
      <c r="A42" s="222"/>
      <c r="B42" s="222"/>
      <c r="C42" s="222"/>
      <c r="D42" s="16" t="s">
        <v>26</v>
      </c>
      <c r="E42" s="17">
        <f t="shared" si="10"/>
        <v>0</v>
      </c>
      <c r="F42" s="17">
        <f t="shared" si="10"/>
        <v>0</v>
      </c>
      <c r="G42" s="17">
        <v>0</v>
      </c>
      <c r="H42" s="17">
        <v>0</v>
      </c>
      <c r="I42" s="17">
        <v>0</v>
      </c>
      <c r="J42" s="17">
        <v>0</v>
      </c>
      <c r="K42" s="17">
        <v>0</v>
      </c>
      <c r="L42" s="17">
        <v>0</v>
      </c>
      <c r="M42" s="17">
        <v>0</v>
      </c>
      <c r="N42" s="17">
        <v>0</v>
      </c>
      <c r="O42" s="17">
        <v>0</v>
      </c>
      <c r="P42" s="17">
        <v>0</v>
      </c>
      <c r="Q42" s="17">
        <v>0</v>
      </c>
      <c r="R42" s="17">
        <v>0</v>
      </c>
      <c r="S42" s="17">
        <v>0</v>
      </c>
      <c r="T42" s="17">
        <v>0</v>
      </c>
      <c r="U42" s="17">
        <v>0</v>
      </c>
      <c r="V42" s="17">
        <v>0</v>
      </c>
      <c r="W42" s="17">
        <v>0</v>
      </c>
      <c r="X42" s="17">
        <v>0</v>
      </c>
      <c r="Y42" s="17">
        <v>0</v>
      </c>
      <c r="Z42" s="17">
        <v>0</v>
      </c>
      <c r="AA42" s="17">
        <v>0</v>
      </c>
      <c r="AB42" s="17">
        <v>0</v>
      </c>
      <c r="AC42" s="17">
        <v>0</v>
      </c>
      <c r="AD42" s="17">
        <v>0</v>
      </c>
      <c r="AE42" s="17">
        <v>0</v>
      </c>
      <c r="AF42" s="17">
        <v>0</v>
      </c>
      <c r="AG42" s="17">
        <v>0</v>
      </c>
      <c r="AH42" s="17">
        <v>0</v>
      </c>
      <c r="AI42" s="17">
        <v>0</v>
      </c>
      <c r="AJ42" s="17">
        <v>0</v>
      </c>
      <c r="AK42" s="17">
        <v>0</v>
      </c>
      <c r="AL42" s="17">
        <v>0</v>
      </c>
      <c r="AM42" s="17">
        <v>0</v>
      </c>
      <c r="AN42" s="17">
        <v>0</v>
      </c>
      <c r="AO42" s="17">
        <v>0</v>
      </c>
      <c r="AP42" s="17">
        <v>0</v>
      </c>
      <c r="AQ42" s="17">
        <v>0</v>
      </c>
      <c r="AR42" s="235"/>
      <c r="AS42" s="238"/>
    </row>
    <row r="43" spans="1:45" s="26" customFormat="1" ht="16.95" customHeight="1" x14ac:dyDescent="0.25">
      <c r="A43" s="222"/>
      <c r="B43" s="222"/>
      <c r="C43" s="222"/>
      <c r="D43" s="16" t="s">
        <v>27</v>
      </c>
      <c r="E43" s="17">
        <f t="shared" si="10"/>
        <v>5362.6</v>
      </c>
      <c r="F43" s="17">
        <f t="shared" si="10"/>
        <v>0</v>
      </c>
      <c r="G43" s="17">
        <v>0</v>
      </c>
      <c r="H43" s="17">
        <v>0</v>
      </c>
      <c r="I43" s="17">
        <v>0</v>
      </c>
      <c r="J43" s="17">
        <v>0</v>
      </c>
      <c r="K43" s="17">
        <v>0</v>
      </c>
      <c r="L43" s="17">
        <v>0</v>
      </c>
      <c r="M43" s="17">
        <v>0</v>
      </c>
      <c r="N43" s="17">
        <v>0</v>
      </c>
      <c r="O43" s="17">
        <v>0</v>
      </c>
      <c r="P43" s="17">
        <v>0</v>
      </c>
      <c r="Q43" s="17">
        <v>0</v>
      </c>
      <c r="R43" s="17">
        <v>0</v>
      </c>
      <c r="S43" s="17">
        <v>0</v>
      </c>
      <c r="T43" s="17">
        <v>0</v>
      </c>
      <c r="U43" s="17">
        <v>0</v>
      </c>
      <c r="V43" s="17">
        <v>0</v>
      </c>
      <c r="W43" s="17">
        <f>W32</f>
        <v>93.7</v>
      </c>
      <c r="X43" s="17">
        <v>0</v>
      </c>
      <c r="Y43" s="17">
        <v>0</v>
      </c>
      <c r="Z43" s="17">
        <v>0</v>
      </c>
      <c r="AA43" s="17">
        <v>0</v>
      </c>
      <c r="AB43" s="17">
        <v>0</v>
      </c>
      <c r="AC43" s="17">
        <f>AC32</f>
        <v>425.4</v>
      </c>
      <c r="AD43" s="17">
        <v>0</v>
      </c>
      <c r="AE43" s="17">
        <v>0</v>
      </c>
      <c r="AF43" s="17">
        <f>AF32</f>
        <v>1900.2</v>
      </c>
      <c r="AG43" s="17">
        <v>0</v>
      </c>
      <c r="AH43" s="17">
        <v>0</v>
      </c>
      <c r="AI43" s="17">
        <v>0</v>
      </c>
      <c r="AJ43" s="17">
        <v>0</v>
      </c>
      <c r="AK43" s="17">
        <v>0</v>
      </c>
      <c r="AL43" s="17">
        <f>AL32</f>
        <v>2943.3</v>
      </c>
      <c r="AM43" s="17">
        <v>0</v>
      </c>
      <c r="AN43" s="17">
        <v>0</v>
      </c>
      <c r="AO43" s="17">
        <v>0</v>
      </c>
      <c r="AP43" s="17">
        <v>0</v>
      </c>
      <c r="AQ43" s="17">
        <v>0</v>
      </c>
      <c r="AR43" s="235"/>
      <c r="AS43" s="238"/>
    </row>
    <row r="44" spans="1:45" s="26" customFormat="1" ht="37.5" hidden="1" customHeight="1" x14ac:dyDescent="0.25">
      <c r="A44" s="222"/>
      <c r="B44" s="222"/>
      <c r="C44" s="222"/>
      <c r="D44" s="89"/>
      <c r="E44" s="17">
        <f t="shared" si="10"/>
        <v>0</v>
      </c>
      <c r="F44" s="17">
        <f t="shared" si="10"/>
        <v>0</v>
      </c>
      <c r="G44" s="17">
        <v>0</v>
      </c>
      <c r="H44" s="17">
        <v>0</v>
      </c>
      <c r="I44" s="17">
        <v>0</v>
      </c>
      <c r="J44" s="17">
        <v>0</v>
      </c>
      <c r="K44" s="17">
        <v>0</v>
      </c>
      <c r="L44" s="17">
        <v>0</v>
      </c>
      <c r="M44" s="17">
        <v>0</v>
      </c>
      <c r="N44" s="17">
        <v>0</v>
      </c>
      <c r="O44" s="17">
        <v>0</v>
      </c>
      <c r="P44" s="17">
        <v>0</v>
      </c>
      <c r="Q44" s="17">
        <v>0</v>
      </c>
      <c r="R44" s="17">
        <v>0</v>
      </c>
      <c r="S44" s="17">
        <v>0</v>
      </c>
      <c r="T44" s="17">
        <v>0</v>
      </c>
      <c r="U44" s="17">
        <v>0</v>
      </c>
      <c r="V44" s="17">
        <v>0</v>
      </c>
      <c r="W44" s="17">
        <v>0</v>
      </c>
      <c r="X44" s="17">
        <v>0</v>
      </c>
      <c r="Y44" s="17">
        <v>0</v>
      </c>
      <c r="Z44" s="17">
        <v>0</v>
      </c>
      <c r="AA44" s="17">
        <v>0</v>
      </c>
      <c r="AB44" s="17">
        <v>0</v>
      </c>
      <c r="AC44" s="17">
        <v>0</v>
      </c>
      <c r="AD44" s="17">
        <v>0</v>
      </c>
      <c r="AE44" s="17">
        <v>0</v>
      </c>
      <c r="AF44" s="17">
        <v>0</v>
      </c>
      <c r="AG44" s="17">
        <v>0</v>
      </c>
      <c r="AH44" s="17">
        <v>0</v>
      </c>
      <c r="AI44" s="17">
        <v>0</v>
      </c>
      <c r="AJ44" s="17">
        <v>0</v>
      </c>
      <c r="AK44" s="17">
        <v>0</v>
      </c>
      <c r="AL44" s="17">
        <v>0</v>
      </c>
      <c r="AM44" s="17">
        <v>0</v>
      </c>
      <c r="AN44" s="17">
        <v>0</v>
      </c>
      <c r="AO44" s="17">
        <v>0</v>
      </c>
      <c r="AP44" s="17">
        <v>0</v>
      </c>
      <c r="AQ44" s="17">
        <v>0</v>
      </c>
      <c r="AR44" s="235"/>
      <c r="AS44" s="238"/>
    </row>
    <row r="45" spans="1:45" s="26" customFormat="1" ht="23.25" hidden="1" customHeight="1" x14ac:dyDescent="0.25">
      <c r="A45" s="222"/>
      <c r="B45" s="222"/>
      <c r="C45" s="222"/>
      <c r="D45" s="90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235"/>
      <c r="AS45" s="238"/>
    </row>
    <row r="46" spans="1:45" s="26" customFormat="1" ht="14.25" hidden="1" customHeight="1" x14ac:dyDescent="0.25">
      <c r="A46" s="222"/>
      <c r="B46" s="222"/>
      <c r="C46" s="222"/>
      <c r="D46" s="90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31"/>
      <c r="AN46" s="31"/>
      <c r="AO46" s="31"/>
      <c r="AP46" s="31"/>
      <c r="AQ46" s="31"/>
      <c r="AR46" s="235"/>
      <c r="AS46" s="238"/>
    </row>
    <row r="47" spans="1:45" s="26" customFormat="1" ht="12" hidden="1" customHeight="1" x14ac:dyDescent="0.25">
      <c r="A47" s="222"/>
      <c r="B47" s="222"/>
      <c r="C47" s="222"/>
      <c r="D47" s="90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  <c r="AG47" s="31"/>
      <c r="AH47" s="31"/>
      <c r="AI47" s="31"/>
      <c r="AJ47" s="31"/>
      <c r="AK47" s="31"/>
      <c r="AL47" s="31"/>
      <c r="AM47" s="31"/>
      <c r="AN47" s="31"/>
      <c r="AO47" s="31"/>
      <c r="AP47" s="31"/>
      <c r="AQ47" s="31"/>
      <c r="AR47" s="235"/>
      <c r="AS47" s="238"/>
    </row>
    <row r="48" spans="1:45" s="26" customFormat="1" ht="12" hidden="1" customHeight="1" x14ac:dyDescent="0.25">
      <c r="A48" s="222"/>
      <c r="B48" s="222"/>
      <c r="C48" s="222"/>
      <c r="D48" s="90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  <c r="AG48" s="31"/>
      <c r="AH48" s="31"/>
      <c r="AI48" s="31"/>
      <c r="AJ48" s="31"/>
      <c r="AK48" s="31"/>
      <c r="AL48" s="31"/>
      <c r="AM48" s="31"/>
      <c r="AN48" s="31"/>
      <c r="AO48" s="31"/>
      <c r="AP48" s="31"/>
      <c r="AQ48" s="31"/>
      <c r="AR48" s="235"/>
      <c r="AS48" s="238"/>
    </row>
    <row r="49" spans="1:45" s="26" customFormat="1" ht="69.599999999999994" customHeight="1" x14ac:dyDescent="0.25">
      <c r="A49" s="222"/>
      <c r="B49" s="222"/>
      <c r="C49" s="222"/>
      <c r="D49" s="16" t="s">
        <v>41</v>
      </c>
      <c r="E49" s="25">
        <f>K49+N49+W49+AF49</f>
        <v>0</v>
      </c>
      <c r="F49" s="25">
        <f>L49</f>
        <v>0</v>
      </c>
      <c r="G49" s="25">
        <v>0</v>
      </c>
      <c r="H49" s="25">
        <v>0</v>
      </c>
      <c r="I49" s="25">
        <v>0</v>
      </c>
      <c r="J49" s="25">
        <v>0</v>
      </c>
      <c r="K49" s="25">
        <v>0</v>
      </c>
      <c r="L49" s="25">
        <v>0</v>
      </c>
      <c r="M49" s="25">
        <v>0</v>
      </c>
      <c r="N49" s="25">
        <v>0</v>
      </c>
      <c r="O49" s="25">
        <v>0</v>
      </c>
      <c r="P49" s="25">
        <v>0</v>
      </c>
      <c r="Q49" s="25">
        <v>0</v>
      </c>
      <c r="R49" s="25">
        <v>0</v>
      </c>
      <c r="S49" s="25">
        <v>0</v>
      </c>
      <c r="T49" s="25">
        <v>0</v>
      </c>
      <c r="U49" s="25">
        <v>0</v>
      </c>
      <c r="V49" s="25">
        <v>0</v>
      </c>
      <c r="W49" s="25">
        <v>0</v>
      </c>
      <c r="X49" s="25">
        <v>0</v>
      </c>
      <c r="Y49" s="25">
        <v>0</v>
      </c>
      <c r="Z49" s="25">
        <v>0</v>
      </c>
      <c r="AA49" s="25">
        <v>0</v>
      </c>
      <c r="AB49" s="25">
        <v>0</v>
      </c>
      <c r="AC49" s="25">
        <v>0</v>
      </c>
      <c r="AD49" s="25">
        <v>0</v>
      </c>
      <c r="AE49" s="25">
        <v>0</v>
      </c>
      <c r="AF49" s="25">
        <v>0</v>
      </c>
      <c r="AG49" s="25">
        <v>0</v>
      </c>
      <c r="AH49" s="25">
        <v>0</v>
      </c>
      <c r="AI49" s="25">
        <v>0</v>
      </c>
      <c r="AJ49" s="25">
        <v>0</v>
      </c>
      <c r="AK49" s="25">
        <v>0</v>
      </c>
      <c r="AL49" s="25">
        <v>0</v>
      </c>
      <c r="AM49" s="25">
        <v>0</v>
      </c>
      <c r="AN49" s="25">
        <v>0</v>
      </c>
      <c r="AO49" s="25">
        <v>0</v>
      </c>
      <c r="AP49" s="25">
        <v>0</v>
      </c>
      <c r="AQ49" s="28">
        <v>0</v>
      </c>
      <c r="AR49" s="236"/>
      <c r="AS49" s="238"/>
    </row>
    <row r="50" spans="1:45" s="26" customFormat="1" ht="12" hidden="1" customHeight="1" x14ac:dyDescent="0.25">
      <c r="A50" s="232"/>
      <c r="B50" s="232"/>
      <c r="C50" s="232"/>
      <c r="D50" s="91"/>
      <c r="E50" s="58"/>
      <c r="F50" s="58"/>
      <c r="G50" s="59"/>
      <c r="H50" s="31"/>
      <c r="I50" s="31"/>
      <c r="J50" s="31"/>
      <c r="K50" s="31"/>
      <c r="L50" s="31"/>
      <c r="M50" s="31"/>
      <c r="N50" s="31"/>
      <c r="O50" s="31"/>
      <c r="P50" s="31"/>
      <c r="Q50" s="58"/>
      <c r="R50" s="58"/>
      <c r="S50" s="31"/>
      <c r="T50" s="31"/>
      <c r="U50" s="31"/>
      <c r="V50" s="31"/>
      <c r="W50" s="58"/>
      <c r="X50" s="58"/>
      <c r="Y50" s="31"/>
      <c r="Z50" s="58"/>
      <c r="AA50" s="58"/>
      <c r="AB50" s="31"/>
      <c r="AC50" s="31"/>
      <c r="AD50" s="31"/>
      <c r="AE50" s="31"/>
      <c r="AF50" s="31"/>
      <c r="AG50" s="31"/>
      <c r="AH50" s="31"/>
      <c r="AI50" s="58"/>
      <c r="AJ50" s="58"/>
      <c r="AK50" s="31"/>
      <c r="AL50" s="31"/>
      <c r="AM50" s="58"/>
      <c r="AN50" s="31"/>
      <c r="AO50" s="58"/>
      <c r="AP50" s="31"/>
      <c r="AQ50" s="31"/>
    </row>
    <row r="51" spans="1:45" s="26" customFormat="1" ht="49.2" customHeight="1" x14ac:dyDescent="0.25">
      <c r="A51" s="233"/>
      <c r="B51" s="233"/>
      <c r="C51" s="233"/>
      <c r="D51" s="16" t="s">
        <v>61</v>
      </c>
      <c r="E51" s="25">
        <f>K51+N51+W51+AF51</f>
        <v>5485.5</v>
      </c>
      <c r="F51" s="25">
        <v>15</v>
      </c>
      <c r="G51" s="25">
        <f>F51/E51*100</f>
        <v>0.27344818156959255</v>
      </c>
      <c r="H51" s="25">
        <v>0</v>
      </c>
      <c r="I51" s="25">
        <v>0</v>
      </c>
      <c r="J51" s="25">
        <v>0</v>
      </c>
      <c r="K51" s="25">
        <v>15</v>
      </c>
      <c r="L51" s="25">
        <v>15</v>
      </c>
      <c r="M51" s="25">
        <v>100</v>
      </c>
      <c r="N51" s="25">
        <v>1936.8</v>
      </c>
      <c r="O51" s="25">
        <v>0</v>
      </c>
      <c r="P51" s="25">
        <v>0</v>
      </c>
      <c r="Q51" s="25">
        <v>0</v>
      </c>
      <c r="R51" s="25">
        <v>0</v>
      </c>
      <c r="S51" s="25">
        <v>0</v>
      </c>
      <c r="T51" s="25">
        <v>0</v>
      </c>
      <c r="U51" s="25">
        <v>0</v>
      </c>
      <c r="V51" s="25">
        <v>0</v>
      </c>
      <c r="W51" s="25">
        <v>247.3</v>
      </c>
      <c r="X51" s="25">
        <v>0</v>
      </c>
      <c r="Y51" s="25">
        <v>0</v>
      </c>
      <c r="Z51" s="25">
        <v>0</v>
      </c>
      <c r="AA51" s="25">
        <v>0</v>
      </c>
      <c r="AB51" s="25">
        <v>0</v>
      </c>
      <c r="AC51" s="25">
        <v>0</v>
      </c>
      <c r="AD51" s="25">
        <v>0</v>
      </c>
      <c r="AE51" s="25">
        <v>0</v>
      </c>
      <c r="AF51" s="25">
        <v>3286.4</v>
      </c>
      <c r="AG51" s="25">
        <v>0</v>
      </c>
      <c r="AH51" s="25">
        <v>0</v>
      </c>
      <c r="AI51" s="25">
        <v>0</v>
      </c>
      <c r="AJ51" s="25">
        <v>0</v>
      </c>
      <c r="AK51" s="25">
        <v>0</v>
      </c>
      <c r="AL51" s="25">
        <v>0</v>
      </c>
      <c r="AM51" s="25">
        <v>0</v>
      </c>
      <c r="AN51" s="25">
        <v>0</v>
      </c>
      <c r="AO51" s="25">
        <v>0</v>
      </c>
      <c r="AP51" s="25">
        <v>0</v>
      </c>
      <c r="AQ51" s="28">
        <v>0</v>
      </c>
    </row>
    <row r="52" spans="1:45" s="26" customFormat="1" ht="17.399999999999999" customHeight="1" x14ac:dyDescent="0.25">
      <c r="A52" s="199" t="s">
        <v>45</v>
      </c>
      <c r="B52" s="199"/>
      <c r="C52" s="203"/>
      <c r="D52" s="16" t="s">
        <v>29</v>
      </c>
      <c r="E52" s="25">
        <f t="shared" ref="E52:F56" si="13">H52+K52+N52+Q52+T52+W52+Z52+AC52+AF52+AI52+AL52+AO52</f>
        <v>0</v>
      </c>
      <c r="F52" s="25">
        <f t="shared" si="13"/>
        <v>0</v>
      </c>
      <c r="G52" s="25">
        <v>0</v>
      </c>
      <c r="H52" s="25">
        <v>0</v>
      </c>
      <c r="I52" s="25">
        <v>0</v>
      </c>
      <c r="J52" s="25">
        <v>0</v>
      </c>
      <c r="K52" s="25">
        <v>0</v>
      </c>
      <c r="L52" s="25">
        <v>0</v>
      </c>
      <c r="M52" s="25">
        <v>0</v>
      </c>
      <c r="N52" s="25">
        <f t="shared" ref="N52:O52" si="14">N54+N55</f>
        <v>0</v>
      </c>
      <c r="O52" s="25">
        <f t="shared" si="14"/>
        <v>0</v>
      </c>
      <c r="P52" s="25">
        <v>0</v>
      </c>
      <c r="Q52" s="25">
        <f t="shared" ref="Q52:V52" si="15">Q54+Q55</f>
        <v>0</v>
      </c>
      <c r="R52" s="25">
        <f t="shared" si="15"/>
        <v>0</v>
      </c>
      <c r="S52" s="25">
        <f t="shared" si="15"/>
        <v>0</v>
      </c>
      <c r="T52" s="25">
        <f t="shared" si="15"/>
        <v>0</v>
      </c>
      <c r="U52" s="25">
        <f t="shared" si="15"/>
        <v>0</v>
      </c>
      <c r="V52" s="25">
        <f t="shared" si="15"/>
        <v>0</v>
      </c>
      <c r="W52" s="25">
        <f>W54+W55</f>
        <v>0</v>
      </c>
      <c r="X52" s="25">
        <f>X54+X55</f>
        <v>0</v>
      </c>
      <c r="Y52" s="25">
        <v>0</v>
      </c>
      <c r="Z52" s="25">
        <f>Z54+Z55</f>
        <v>0</v>
      </c>
      <c r="AA52" s="25">
        <f>AA54+AA55</f>
        <v>0</v>
      </c>
      <c r="AB52" s="25">
        <v>0</v>
      </c>
      <c r="AC52" s="25">
        <f>AC54+AC55</f>
        <v>0</v>
      </c>
      <c r="AD52" s="25">
        <f>AD54+AD55</f>
        <v>0</v>
      </c>
      <c r="AE52" s="25">
        <v>0</v>
      </c>
      <c r="AF52" s="25">
        <f>AF54+AF55</f>
        <v>0</v>
      </c>
      <c r="AG52" s="25">
        <f>AG54+AG55</f>
        <v>0</v>
      </c>
      <c r="AH52" s="25">
        <v>0</v>
      </c>
      <c r="AI52" s="25">
        <f>AI54+AI55</f>
        <v>0</v>
      </c>
      <c r="AJ52" s="25">
        <f>AJ54+AJ55</f>
        <v>0</v>
      </c>
      <c r="AK52" s="25">
        <v>0</v>
      </c>
      <c r="AL52" s="25">
        <f>AL54+AL55</f>
        <v>0</v>
      </c>
      <c r="AM52" s="25">
        <f>AM55</f>
        <v>0</v>
      </c>
      <c r="AN52" s="25">
        <v>0</v>
      </c>
      <c r="AO52" s="25">
        <f>AO54+AO55</f>
        <v>0</v>
      </c>
      <c r="AP52" s="25">
        <v>0</v>
      </c>
      <c r="AQ52" s="28">
        <v>0</v>
      </c>
      <c r="AR52" s="234"/>
      <c r="AS52" s="237"/>
    </row>
    <row r="53" spans="1:45" s="18" customFormat="1" ht="18" customHeight="1" x14ac:dyDescent="0.3">
      <c r="A53" s="199"/>
      <c r="B53" s="199"/>
      <c r="C53" s="203"/>
      <c r="D53" s="16" t="s">
        <v>25</v>
      </c>
      <c r="E53" s="17">
        <f t="shared" si="13"/>
        <v>0</v>
      </c>
      <c r="F53" s="17">
        <f t="shared" si="13"/>
        <v>0</v>
      </c>
      <c r="G53" s="17">
        <v>0</v>
      </c>
      <c r="H53" s="17">
        <v>0</v>
      </c>
      <c r="I53" s="17">
        <v>0</v>
      </c>
      <c r="J53" s="17">
        <v>0</v>
      </c>
      <c r="K53" s="17">
        <v>0</v>
      </c>
      <c r="L53" s="17">
        <v>0</v>
      </c>
      <c r="M53" s="17">
        <v>0</v>
      </c>
      <c r="N53" s="17">
        <v>0</v>
      </c>
      <c r="O53" s="17">
        <v>0</v>
      </c>
      <c r="P53" s="17">
        <f>P56</f>
        <v>0</v>
      </c>
      <c r="Q53" s="17">
        <v>0</v>
      </c>
      <c r="R53" s="17">
        <v>0</v>
      </c>
      <c r="S53" s="17">
        <f>S56</f>
        <v>0</v>
      </c>
      <c r="T53" s="17">
        <v>0</v>
      </c>
      <c r="U53" s="17">
        <v>0</v>
      </c>
      <c r="V53" s="17">
        <f>V56</f>
        <v>0</v>
      </c>
      <c r="W53" s="17">
        <v>0</v>
      </c>
      <c r="X53" s="17">
        <v>0</v>
      </c>
      <c r="Y53" s="17">
        <f>Y56</f>
        <v>0</v>
      </c>
      <c r="Z53" s="17">
        <v>0</v>
      </c>
      <c r="AA53" s="17">
        <v>0</v>
      </c>
      <c r="AB53" s="17">
        <v>0</v>
      </c>
      <c r="AC53" s="17">
        <v>0</v>
      </c>
      <c r="AD53" s="17">
        <v>0</v>
      </c>
      <c r="AE53" s="17">
        <v>0</v>
      </c>
      <c r="AF53" s="17">
        <v>0</v>
      </c>
      <c r="AG53" s="17">
        <v>0</v>
      </c>
      <c r="AH53" s="17">
        <v>0</v>
      </c>
      <c r="AI53" s="17">
        <v>0</v>
      </c>
      <c r="AJ53" s="17">
        <v>0</v>
      </c>
      <c r="AK53" s="17">
        <v>0</v>
      </c>
      <c r="AL53" s="17">
        <v>0</v>
      </c>
      <c r="AM53" s="17">
        <v>0</v>
      </c>
      <c r="AN53" s="17">
        <v>0</v>
      </c>
      <c r="AO53" s="17">
        <f>AO56</f>
        <v>0</v>
      </c>
      <c r="AP53" s="17">
        <v>0</v>
      </c>
      <c r="AQ53" s="17">
        <v>0</v>
      </c>
      <c r="AR53" s="235"/>
      <c r="AS53" s="238"/>
    </row>
    <row r="54" spans="1:45" s="26" customFormat="1" ht="33" customHeight="1" x14ac:dyDescent="0.25">
      <c r="A54" s="199"/>
      <c r="B54" s="199"/>
      <c r="C54" s="203"/>
      <c r="D54" s="16" t="s">
        <v>26</v>
      </c>
      <c r="E54" s="17">
        <f t="shared" si="13"/>
        <v>0</v>
      </c>
      <c r="F54" s="17">
        <f t="shared" si="13"/>
        <v>0</v>
      </c>
      <c r="G54" s="17">
        <v>0</v>
      </c>
      <c r="H54" s="17">
        <v>0</v>
      </c>
      <c r="I54" s="17">
        <v>0</v>
      </c>
      <c r="J54" s="17">
        <v>0</v>
      </c>
      <c r="K54" s="17">
        <v>0</v>
      </c>
      <c r="L54" s="17">
        <v>0</v>
      </c>
      <c r="M54" s="17">
        <v>0</v>
      </c>
      <c r="N54" s="17">
        <v>0</v>
      </c>
      <c r="O54" s="17">
        <v>0</v>
      </c>
      <c r="P54" s="17">
        <v>0</v>
      </c>
      <c r="Q54" s="17">
        <v>0</v>
      </c>
      <c r="R54" s="17">
        <v>0</v>
      </c>
      <c r="S54" s="17">
        <v>0</v>
      </c>
      <c r="T54" s="17">
        <v>0</v>
      </c>
      <c r="U54" s="17">
        <v>0</v>
      </c>
      <c r="V54" s="17">
        <v>0</v>
      </c>
      <c r="W54" s="17">
        <v>0</v>
      </c>
      <c r="X54" s="17">
        <v>0</v>
      </c>
      <c r="Y54" s="17">
        <v>0</v>
      </c>
      <c r="Z54" s="17">
        <v>0</v>
      </c>
      <c r="AA54" s="17">
        <v>0</v>
      </c>
      <c r="AB54" s="17">
        <v>0</v>
      </c>
      <c r="AC54" s="17">
        <v>0</v>
      </c>
      <c r="AD54" s="17">
        <v>0</v>
      </c>
      <c r="AE54" s="17">
        <v>0</v>
      </c>
      <c r="AF54" s="17">
        <v>0</v>
      </c>
      <c r="AG54" s="17">
        <v>0</v>
      </c>
      <c r="AH54" s="17">
        <v>0</v>
      </c>
      <c r="AI54" s="17">
        <v>0</v>
      </c>
      <c r="AJ54" s="17">
        <v>0</v>
      </c>
      <c r="AK54" s="17">
        <v>0</v>
      </c>
      <c r="AL54" s="17">
        <v>0</v>
      </c>
      <c r="AM54" s="17">
        <v>0</v>
      </c>
      <c r="AN54" s="17">
        <v>0</v>
      </c>
      <c r="AO54" s="17">
        <v>0</v>
      </c>
      <c r="AP54" s="17">
        <v>0</v>
      </c>
      <c r="AQ54" s="17">
        <v>0</v>
      </c>
      <c r="AR54" s="235"/>
      <c r="AS54" s="238"/>
    </row>
    <row r="55" spans="1:45" s="26" customFormat="1" ht="21" customHeight="1" x14ac:dyDescent="0.25">
      <c r="A55" s="199"/>
      <c r="B55" s="199"/>
      <c r="C55" s="203"/>
      <c r="D55" s="16" t="s">
        <v>27</v>
      </c>
      <c r="E55" s="17">
        <f t="shared" si="13"/>
        <v>0</v>
      </c>
      <c r="F55" s="17">
        <f t="shared" si="13"/>
        <v>0</v>
      </c>
      <c r="G55" s="17">
        <v>0</v>
      </c>
      <c r="H55" s="17">
        <v>0</v>
      </c>
      <c r="I55" s="17">
        <v>0</v>
      </c>
      <c r="J55" s="17">
        <v>0</v>
      </c>
      <c r="K55" s="17">
        <v>0</v>
      </c>
      <c r="L55" s="17">
        <v>0</v>
      </c>
      <c r="M55" s="17">
        <v>0</v>
      </c>
      <c r="N55" s="17">
        <v>0</v>
      </c>
      <c r="O55" s="17">
        <v>0</v>
      </c>
      <c r="P55" s="17">
        <v>0</v>
      </c>
      <c r="Q55" s="17">
        <v>0</v>
      </c>
      <c r="R55" s="17">
        <v>0</v>
      </c>
      <c r="S55" s="17">
        <v>0</v>
      </c>
      <c r="T55" s="17">
        <v>0</v>
      </c>
      <c r="U55" s="17">
        <v>0</v>
      </c>
      <c r="V55" s="17">
        <v>0</v>
      </c>
      <c r="W55" s="17">
        <v>0</v>
      </c>
      <c r="X55" s="17">
        <v>0</v>
      </c>
      <c r="Y55" s="17">
        <v>0</v>
      </c>
      <c r="Z55" s="17">
        <v>0</v>
      </c>
      <c r="AA55" s="17">
        <v>0</v>
      </c>
      <c r="AB55" s="17">
        <v>0</v>
      </c>
      <c r="AC55" s="17">
        <v>0</v>
      </c>
      <c r="AD55" s="17">
        <v>0</v>
      </c>
      <c r="AE55" s="17">
        <v>0</v>
      </c>
      <c r="AF55" s="17">
        <v>0</v>
      </c>
      <c r="AG55" s="17">
        <v>0</v>
      </c>
      <c r="AH55" s="17">
        <v>0</v>
      </c>
      <c r="AI55" s="17">
        <v>0</v>
      </c>
      <c r="AJ55" s="17">
        <v>0</v>
      </c>
      <c r="AK55" s="17">
        <v>0</v>
      </c>
      <c r="AL55" s="17">
        <v>0</v>
      </c>
      <c r="AM55" s="17">
        <v>0</v>
      </c>
      <c r="AN55" s="17">
        <v>0</v>
      </c>
      <c r="AO55" s="17">
        <v>0</v>
      </c>
      <c r="AP55" s="17">
        <v>0</v>
      </c>
      <c r="AQ55" s="17">
        <v>0</v>
      </c>
      <c r="AR55" s="235"/>
      <c r="AS55" s="238"/>
    </row>
    <row r="56" spans="1:45" s="26" customFormat="1" ht="37.5" hidden="1" customHeight="1" x14ac:dyDescent="0.25">
      <c r="A56" s="199"/>
      <c r="B56" s="199"/>
      <c r="C56" s="203"/>
      <c r="D56" s="89"/>
      <c r="E56" s="17">
        <f t="shared" si="13"/>
        <v>0</v>
      </c>
      <c r="F56" s="17">
        <f t="shared" si="13"/>
        <v>0</v>
      </c>
      <c r="G56" s="17">
        <v>0</v>
      </c>
      <c r="H56" s="17">
        <v>0</v>
      </c>
      <c r="I56" s="17">
        <v>0</v>
      </c>
      <c r="J56" s="17">
        <v>0</v>
      </c>
      <c r="K56" s="17">
        <v>0</v>
      </c>
      <c r="L56" s="17">
        <v>0</v>
      </c>
      <c r="M56" s="17">
        <v>0</v>
      </c>
      <c r="N56" s="17">
        <v>0</v>
      </c>
      <c r="O56" s="17">
        <v>0</v>
      </c>
      <c r="P56" s="17">
        <v>0</v>
      </c>
      <c r="Q56" s="17">
        <v>0</v>
      </c>
      <c r="R56" s="17">
        <v>0</v>
      </c>
      <c r="S56" s="17">
        <v>0</v>
      </c>
      <c r="T56" s="17">
        <v>0</v>
      </c>
      <c r="U56" s="17">
        <v>0</v>
      </c>
      <c r="V56" s="17">
        <v>0</v>
      </c>
      <c r="W56" s="17">
        <v>0</v>
      </c>
      <c r="X56" s="17">
        <v>0</v>
      </c>
      <c r="Y56" s="17">
        <v>0</v>
      </c>
      <c r="Z56" s="17">
        <v>0</v>
      </c>
      <c r="AA56" s="17">
        <v>0</v>
      </c>
      <c r="AB56" s="17">
        <v>0</v>
      </c>
      <c r="AC56" s="17">
        <v>0</v>
      </c>
      <c r="AD56" s="17">
        <v>0</v>
      </c>
      <c r="AE56" s="17">
        <v>0</v>
      </c>
      <c r="AF56" s="17">
        <v>0</v>
      </c>
      <c r="AG56" s="17">
        <v>0</v>
      </c>
      <c r="AH56" s="17">
        <v>0</v>
      </c>
      <c r="AI56" s="17">
        <v>0</v>
      </c>
      <c r="AJ56" s="17">
        <v>0</v>
      </c>
      <c r="AK56" s="17">
        <v>0</v>
      </c>
      <c r="AL56" s="17">
        <v>0</v>
      </c>
      <c r="AM56" s="17">
        <v>0</v>
      </c>
      <c r="AN56" s="17">
        <v>0</v>
      </c>
      <c r="AO56" s="17">
        <v>0</v>
      </c>
      <c r="AP56" s="17">
        <v>0</v>
      </c>
      <c r="AQ56" s="17">
        <v>0</v>
      </c>
      <c r="AR56" s="235"/>
      <c r="AS56" s="238"/>
    </row>
    <row r="57" spans="1:45" s="26" customFormat="1" ht="23.25" hidden="1" customHeight="1" x14ac:dyDescent="0.25">
      <c r="A57" s="199"/>
      <c r="B57" s="199"/>
      <c r="C57" s="203"/>
      <c r="D57" s="90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31"/>
      <c r="V57" s="31"/>
      <c r="W57" s="31"/>
      <c r="X57" s="31"/>
      <c r="Y57" s="31"/>
      <c r="Z57" s="31"/>
      <c r="AA57" s="31"/>
      <c r="AB57" s="31"/>
      <c r="AC57" s="31"/>
      <c r="AD57" s="31"/>
      <c r="AE57" s="31"/>
      <c r="AF57" s="31"/>
      <c r="AG57" s="31"/>
      <c r="AH57" s="31"/>
      <c r="AI57" s="31"/>
      <c r="AJ57" s="31"/>
      <c r="AK57" s="31"/>
      <c r="AL57" s="31"/>
      <c r="AM57" s="31"/>
      <c r="AN57" s="31"/>
      <c r="AO57" s="31"/>
      <c r="AP57" s="31"/>
      <c r="AQ57" s="31"/>
      <c r="AR57" s="235"/>
      <c r="AS57" s="238"/>
    </row>
    <row r="58" spans="1:45" s="26" customFormat="1" ht="14.25" hidden="1" customHeight="1" x14ac:dyDescent="0.25">
      <c r="A58" s="199"/>
      <c r="B58" s="199"/>
      <c r="C58" s="203"/>
      <c r="D58" s="90"/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47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  <c r="AJ58" s="31"/>
      <c r="AK58" s="31"/>
      <c r="AL58" s="31"/>
      <c r="AM58" s="31"/>
      <c r="AN58" s="31"/>
      <c r="AO58" s="31"/>
      <c r="AP58" s="31"/>
      <c r="AQ58" s="31"/>
      <c r="AR58" s="235"/>
      <c r="AS58" s="238"/>
    </row>
    <row r="59" spans="1:45" s="26" customFormat="1" ht="12" hidden="1" customHeight="1" x14ac:dyDescent="0.25">
      <c r="A59" s="199"/>
      <c r="B59" s="199"/>
      <c r="C59" s="203"/>
      <c r="D59" s="90"/>
      <c r="E59" s="47"/>
      <c r="F59" s="47"/>
      <c r="G59" s="47"/>
      <c r="H59" s="47"/>
      <c r="I59" s="47"/>
      <c r="J59" s="47"/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31"/>
      <c r="V59" s="31"/>
      <c r="W59" s="31"/>
      <c r="X59" s="31"/>
      <c r="Y59" s="31"/>
      <c r="Z59" s="31"/>
      <c r="AA59" s="31"/>
      <c r="AB59" s="31"/>
      <c r="AC59" s="31"/>
      <c r="AD59" s="31"/>
      <c r="AE59" s="31"/>
      <c r="AF59" s="31"/>
      <c r="AG59" s="31"/>
      <c r="AH59" s="31"/>
      <c r="AI59" s="31"/>
      <c r="AJ59" s="31"/>
      <c r="AK59" s="31"/>
      <c r="AL59" s="31"/>
      <c r="AM59" s="31"/>
      <c r="AN59" s="31"/>
      <c r="AO59" s="31"/>
      <c r="AP59" s="31"/>
      <c r="AQ59" s="31"/>
      <c r="AR59" s="235"/>
      <c r="AS59" s="238"/>
    </row>
    <row r="60" spans="1:45" s="26" customFormat="1" ht="12" hidden="1" customHeight="1" x14ac:dyDescent="0.25">
      <c r="A60" s="199"/>
      <c r="B60" s="199"/>
      <c r="C60" s="203"/>
      <c r="D60" s="90"/>
      <c r="E60" s="47"/>
      <c r="F60" s="47"/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31"/>
      <c r="S60" s="31"/>
      <c r="T60" s="31"/>
      <c r="U60" s="31"/>
      <c r="V60" s="31"/>
      <c r="W60" s="31"/>
      <c r="X60" s="31"/>
      <c r="Y60" s="31"/>
      <c r="Z60" s="31"/>
      <c r="AA60" s="31"/>
      <c r="AB60" s="31"/>
      <c r="AC60" s="31"/>
      <c r="AD60" s="31"/>
      <c r="AE60" s="31"/>
      <c r="AF60" s="31"/>
      <c r="AG60" s="31"/>
      <c r="AH60" s="31"/>
      <c r="AI60" s="31"/>
      <c r="AJ60" s="31"/>
      <c r="AK60" s="31"/>
      <c r="AL60" s="31"/>
      <c r="AM60" s="31"/>
      <c r="AN60" s="31"/>
      <c r="AO60" s="31"/>
      <c r="AP60" s="31"/>
      <c r="AQ60" s="31"/>
      <c r="AR60" s="235"/>
      <c r="AS60" s="238"/>
    </row>
    <row r="61" spans="1:45" s="26" customFormat="1" ht="67.2" customHeight="1" x14ac:dyDescent="0.25">
      <c r="A61" s="199"/>
      <c r="B61" s="199"/>
      <c r="C61" s="203"/>
      <c r="D61" s="16" t="s">
        <v>41</v>
      </c>
      <c r="E61" s="25">
        <v>0</v>
      </c>
      <c r="F61" s="25">
        <f>U61</f>
        <v>0</v>
      </c>
      <c r="G61" s="25">
        <v>0</v>
      </c>
      <c r="H61" s="25">
        <v>0</v>
      </c>
      <c r="I61" s="25">
        <v>0</v>
      </c>
      <c r="J61" s="25">
        <v>0</v>
      </c>
      <c r="K61" s="25">
        <v>0</v>
      </c>
      <c r="L61" s="25">
        <v>0</v>
      </c>
      <c r="M61" s="25">
        <v>0</v>
      </c>
      <c r="N61" s="25">
        <v>0</v>
      </c>
      <c r="O61" s="25">
        <v>0</v>
      </c>
      <c r="P61" s="25">
        <v>0</v>
      </c>
      <c r="Q61" s="25">
        <v>0</v>
      </c>
      <c r="R61" s="25">
        <v>0</v>
      </c>
      <c r="S61" s="25">
        <v>0</v>
      </c>
      <c r="T61" s="25">
        <v>0</v>
      </c>
      <c r="U61" s="25">
        <v>0</v>
      </c>
      <c r="V61" s="25">
        <v>0</v>
      </c>
      <c r="W61" s="25">
        <v>0</v>
      </c>
      <c r="X61" s="25">
        <v>0</v>
      </c>
      <c r="Y61" s="25">
        <v>0</v>
      </c>
      <c r="Z61" s="25">
        <v>0</v>
      </c>
      <c r="AA61" s="25">
        <v>0</v>
      </c>
      <c r="AB61" s="25">
        <v>0</v>
      </c>
      <c r="AC61" s="25">
        <v>0</v>
      </c>
      <c r="AD61" s="25">
        <v>0</v>
      </c>
      <c r="AE61" s="25">
        <v>0</v>
      </c>
      <c r="AF61" s="25">
        <v>0</v>
      </c>
      <c r="AG61" s="25">
        <v>0</v>
      </c>
      <c r="AH61" s="25">
        <v>0</v>
      </c>
      <c r="AI61" s="25">
        <v>0</v>
      </c>
      <c r="AJ61" s="25">
        <v>0</v>
      </c>
      <c r="AK61" s="25">
        <v>0</v>
      </c>
      <c r="AL61" s="25">
        <v>0</v>
      </c>
      <c r="AM61" s="25">
        <v>0</v>
      </c>
      <c r="AN61" s="25">
        <v>0</v>
      </c>
      <c r="AO61" s="25">
        <v>0</v>
      </c>
      <c r="AP61" s="25">
        <v>0</v>
      </c>
      <c r="AQ61" s="28">
        <v>0</v>
      </c>
      <c r="AR61" s="236"/>
      <c r="AS61" s="238"/>
    </row>
    <row r="62" spans="1:45" s="26" customFormat="1" ht="14.4" hidden="1" customHeight="1" x14ac:dyDescent="0.25">
      <c r="A62" s="203" t="s">
        <v>46</v>
      </c>
      <c r="B62" s="204"/>
      <c r="C62" s="204"/>
      <c r="D62" s="204"/>
      <c r="E62" s="204"/>
      <c r="F62" s="204"/>
      <c r="G62" s="204"/>
      <c r="H62" s="204"/>
      <c r="I62" s="204"/>
      <c r="J62" s="204"/>
      <c r="K62" s="204"/>
      <c r="L62" s="204"/>
      <c r="M62" s="204"/>
      <c r="N62" s="204"/>
      <c r="O62" s="204"/>
      <c r="P62" s="204"/>
      <c r="Q62" s="204"/>
      <c r="R62" s="204"/>
      <c r="S62" s="204"/>
      <c r="T62" s="204"/>
      <c r="U62" s="204"/>
      <c r="V62" s="204"/>
      <c r="W62" s="204"/>
      <c r="X62" s="204"/>
      <c r="Y62" s="204"/>
      <c r="Z62" s="204"/>
      <c r="AA62" s="204"/>
      <c r="AB62" s="204"/>
      <c r="AC62" s="204"/>
      <c r="AD62" s="204"/>
      <c r="AE62" s="204"/>
      <c r="AF62" s="204"/>
      <c r="AG62" s="204"/>
      <c r="AH62" s="204"/>
      <c r="AI62" s="204"/>
      <c r="AJ62" s="204"/>
      <c r="AK62" s="204"/>
      <c r="AL62" s="204"/>
      <c r="AM62" s="204"/>
      <c r="AN62" s="204"/>
      <c r="AO62" s="204"/>
      <c r="AP62" s="204"/>
      <c r="AQ62" s="204"/>
      <c r="AR62" s="204"/>
      <c r="AS62" s="205"/>
    </row>
    <row r="63" spans="1:45" s="26" customFormat="1" ht="49.2" hidden="1" customHeight="1" x14ac:dyDescent="0.25">
      <c r="A63" s="204"/>
      <c r="B63" s="204"/>
      <c r="C63" s="205"/>
      <c r="D63" s="16" t="s">
        <v>61</v>
      </c>
      <c r="E63" s="25">
        <f>K63+N63+W63+AF63</f>
        <v>0</v>
      </c>
      <c r="F63" s="25">
        <v>0</v>
      </c>
      <c r="G63" s="25">
        <v>0</v>
      </c>
      <c r="H63" s="25">
        <v>0</v>
      </c>
      <c r="I63" s="25">
        <v>0</v>
      </c>
      <c r="J63" s="25">
        <v>0</v>
      </c>
      <c r="K63" s="25">
        <v>0</v>
      </c>
      <c r="L63" s="25">
        <v>0</v>
      </c>
      <c r="M63" s="25">
        <v>0</v>
      </c>
      <c r="N63" s="25">
        <v>0</v>
      </c>
      <c r="O63" s="25">
        <v>0</v>
      </c>
      <c r="P63" s="25">
        <v>0</v>
      </c>
      <c r="Q63" s="25">
        <v>0</v>
      </c>
      <c r="R63" s="25">
        <v>0</v>
      </c>
      <c r="S63" s="25">
        <v>0</v>
      </c>
      <c r="T63" s="25">
        <v>0</v>
      </c>
      <c r="U63" s="25">
        <v>0</v>
      </c>
      <c r="V63" s="25">
        <v>0</v>
      </c>
      <c r="W63" s="25">
        <v>0</v>
      </c>
      <c r="X63" s="25">
        <v>0</v>
      </c>
      <c r="Y63" s="25">
        <v>0</v>
      </c>
      <c r="Z63" s="25">
        <v>0</v>
      </c>
      <c r="AA63" s="25">
        <v>0</v>
      </c>
      <c r="AB63" s="25">
        <v>0</v>
      </c>
      <c r="AC63" s="25">
        <v>0</v>
      </c>
      <c r="AD63" s="25">
        <v>0</v>
      </c>
      <c r="AE63" s="25">
        <v>0</v>
      </c>
      <c r="AF63" s="25">
        <v>0</v>
      </c>
      <c r="AG63" s="25">
        <v>0</v>
      </c>
      <c r="AH63" s="25">
        <v>0</v>
      </c>
      <c r="AI63" s="25">
        <v>0</v>
      </c>
      <c r="AJ63" s="25">
        <v>0</v>
      </c>
      <c r="AK63" s="25">
        <v>0</v>
      </c>
      <c r="AL63" s="25">
        <v>0</v>
      </c>
      <c r="AM63" s="25">
        <v>0</v>
      </c>
      <c r="AN63" s="25">
        <v>0</v>
      </c>
      <c r="AO63" s="25">
        <v>0</v>
      </c>
      <c r="AP63" s="25">
        <v>0</v>
      </c>
      <c r="AQ63" s="28">
        <v>0</v>
      </c>
    </row>
    <row r="64" spans="1:45" s="26" customFormat="1" ht="18" customHeight="1" x14ac:dyDescent="0.25">
      <c r="A64" s="219" t="s">
        <v>47</v>
      </c>
      <c r="B64" s="219"/>
      <c r="C64" s="220"/>
      <c r="D64" s="27" t="s">
        <v>29</v>
      </c>
      <c r="E64" s="25">
        <f t="shared" ref="E64:F68" si="16">H64+K64+N64+Q64+T64+W64+Z64+AC64+AF64+AI64+AL64+AO64</f>
        <v>5362.6</v>
      </c>
      <c r="F64" s="25">
        <f t="shared" si="16"/>
        <v>0</v>
      </c>
      <c r="G64" s="25">
        <v>0</v>
      </c>
      <c r="H64" s="25">
        <v>0</v>
      </c>
      <c r="I64" s="25">
        <v>0</v>
      </c>
      <c r="J64" s="25">
        <v>0</v>
      </c>
      <c r="K64" s="25">
        <v>0</v>
      </c>
      <c r="L64" s="25">
        <v>0</v>
      </c>
      <c r="M64" s="25">
        <v>0</v>
      </c>
      <c r="N64" s="25">
        <f t="shared" ref="N64:O64" si="17">N66+N67</f>
        <v>0</v>
      </c>
      <c r="O64" s="25">
        <f t="shared" si="17"/>
        <v>0</v>
      </c>
      <c r="P64" s="25">
        <v>0</v>
      </c>
      <c r="Q64" s="25">
        <f t="shared" ref="Q64:V64" si="18">Q66+Q67</f>
        <v>0</v>
      </c>
      <c r="R64" s="25">
        <f t="shared" si="18"/>
        <v>0</v>
      </c>
      <c r="S64" s="25">
        <f t="shared" si="18"/>
        <v>0</v>
      </c>
      <c r="T64" s="25">
        <f t="shared" si="18"/>
        <v>0</v>
      </c>
      <c r="U64" s="25">
        <f t="shared" si="18"/>
        <v>0</v>
      </c>
      <c r="V64" s="25">
        <f t="shared" si="18"/>
        <v>0</v>
      </c>
      <c r="W64" s="25">
        <f>W66+W67</f>
        <v>93.7</v>
      </c>
      <c r="X64" s="25">
        <f>X66+X67</f>
        <v>0</v>
      </c>
      <c r="Y64" s="25">
        <v>0</v>
      </c>
      <c r="Z64" s="25">
        <f>Z66+Z67</f>
        <v>0</v>
      </c>
      <c r="AA64" s="25">
        <f>AA66+AA67</f>
        <v>0</v>
      </c>
      <c r="AB64" s="25">
        <v>0</v>
      </c>
      <c r="AC64" s="25">
        <f>AC66+AC67</f>
        <v>425.4</v>
      </c>
      <c r="AD64" s="25">
        <f>AD66+AD67</f>
        <v>0</v>
      </c>
      <c r="AE64" s="25">
        <v>0</v>
      </c>
      <c r="AF64" s="25">
        <f>AF66+AF67</f>
        <v>1900.2</v>
      </c>
      <c r="AG64" s="25">
        <f>AG66+AG67</f>
        <v>0</v>
      </c>
      <c r="AH64" s="25">
        <v>0</v>
      </c>
      <c r="AI64" s="25">
        <f>AI66+AI67</f>
        <v>0</v>
      </c>
      <c r="AJ64" s="25">
        <f>AJ66+AJ67</f>
        <v>0</v>
      </c>
      <c r="AK64" s="25">
        <v>0</v>
      </c>
      <c r="AL64" s="25">
        <f>AL66+AL67</f>
        <v>2943.3</v>
      </c>
      <c r="AM64" s="25">
        <f>AM67</f>
        <v>0</v>
      </c>
      <c r="AN64" s="25">
        <v>0</v>
      </c>
      <c r="AO64" s="25">
        <f>AO66+AO67</f>
        <v>0</v>
      </c>
      <c r="AP64" s="25">
        <v>0</v>
      </c>
      <c r="AQ64" s="28">
        <v>0</v>
      </c>
      <c r="AR64" s="229"/>
      <c r="AS64" s="229"/>
    </row>
    <row r="65" spans="1:45" s="18" customFormat="1" ht="16.2" customHeight="1" x14ac:dyDescent="0.3">
      <c r="A65" s="222"/>
      <c r="B65" s="222"/>
      <c r="C65" s="223"/>
      <c r="D65" s="27" t="s">
        <v>25</v>
      </c>
      <c r="E65" s="17">
        <f t="shared" si="16"/>
        <v>0</v>
      </c>
      <c r="F65" s="17">
        <f t="shared" si="16"/>
        <v>0</v>
      </c>
      <c r="G65" s="17">
        <v>0</v>
      </c>
      <c r="H65" s="17">
        <v>0</v>
      </c>
      <c r="I65" s="17">
        <v>0</v>
      </c>
      <c r="J65" s="17">
        <v>0</v>
      </c>
      <c r="K65" s="17">
        <v>0</v>
      </c>
      <c r="L65" s="17">
        <v>0</v>
      </c>
      <c r="M65" s="17">
        <v>0</v>
      </c>
      <c r="N65" s="17">
        <v>0</v>
      </c>
      <c r="O65" s="17">
        <v>0</v>
      </c>
      <c r="P65" s="17">
        <f>P68</f>
        <v>0</v>
      </c>
      <c r="Q65" s="17">
        <v>0</v>
      </c>
      <c r="R65" s="17">
        <v>0</v>
      </c>
      <c r="S65" s="17">
        <f>S68</f>
        <v>0</v>
      </c>
      <c r="T65" s="17">
        <v>0</v>
      </c>
      <c r="U65" s="17">
        <v>0</v>
      </c>
      <c r="V65" s="17">
        <f>V68</f>
        <v>0</v>
      </c>
      <c r="W65" s="17">
        <v>0</v>
      </c>
      <c r="X65" s="17">
        <v>0</v>
      </c>
      <c r="Y65" s="17">
        <f>Y68</f>
        <v>0</v>
      </c>
      <c r="Z65" s="17">
        <v>0</v>
      </c>
      <c r="AA65" s="17">
        <v>0</v>
      </c>
      <c r="AB65" s="17">
        <v>0</v>
      </c>
      <c r="AC65" s="17">
        <v>0</v>
      </c>
      <c r="AD65" s="17">
        <v>0</v>
      </c>
      <c r="AE65" s="17">
        <v>0</v>
      </c>
      <c r="AF65" s="17">
        <v>0</v>
      </c>
      <c r="AG65" s="17">
        <v>0</v>
      </c>
      <c r="AH65" s="17">
        <v>0</v>
      </c>
      <c r="AI65" s="17">
        <v>0</v>
      </c>
      <c r="AJ65" s="17">
        <v>0</v>
      </c>
      <c r="AK65" s="17">
        <v>0</v>
      </c>
      <c r="AL65" s="17">
        <v>0</v>
      </c>
      <c r="AM65" s="17">
        <v>0</v>
      </c>
      <c r="AN65" s="17">
        <v>0</v>
      </c>
      <c r="AO65" s="17">
        <f>AO68</f>
        <v>0</v>
      </c>
      <c r="AP65" s="17">
        <v>0</v>
      </c>
      <c r="AQ65" s="17">
        <v>0</v>
      </c>
      <c r="AR65" s="230"/>
      <c r="AS65" s="230"/>
    </row>
    <row r="66" spans="1:45" s="26" customFormat="1" ht="33.6" customHeight="1" x14ac:dyDescent="0.25">
      <c r="A66" s="222"/>
      <c r="B66" s="222"/>
      <c r="C66" s="223"/>
      <c r="D66" s="27" t="s">
        <v>26</v>
      </c>
      <c r="E66" s="17">
        <f t="shared" si="16"/>
        <v>0</v>
      </c>
      <c r="F66" s="17">
        <f t="shared" si="16"/>
        <v>0</v>
      </c>
      <c r="G66" s="17">
        <v>0</v>
      </c>
      <c r="H66" s="17">
        <v>0</v>
      </c>
      <c r="I66" s="17">
        <v>0</v>
      </c>
      <c r="J66" s="17">
        <v>0</v>
      </c>
      <c r="K66" s="17">
        <v>0</v>
      </c>
      <c r="L66" s="17">
        <v>0</v>
      </c>
      <c r="M66" s="17">
        <v>0</v>
      </c>
      <c r="N66" s="17">
        <v>0</v>
      </c>
      <c r="O66" s="17">
        <v>0</v>
      </c>
      <c r="P66" s="17">
        <v>0</v>
      </c>
      <c r="Q66" s="17">
        <v>0</v>
      </c>
      <c r="R66" s="17">
        <v>0</v>
      </c>
      <c r="S66" s="17">
        <v>0</v>
      </c>
      <c r="T66" s="17">
        <v>0</v>
      </c>
      <c r="U66" s="17">
        <v>0</v>
      </c>
      <c r="V66" s="17">
        <v>0</v>
      </c>
      <c r="W66" s="17">
        <v>0</v>
      </c>
      <c r="X66" s="17">
        <v>0</v>
      </c>
      <c r="Y66" s="17">
        <v>0</v>
      </c>
      <c r="Z66" s="17">
        <v>0</v>
      </c>
      <c r="AA66" s="17">
        <v>0</v>
      </c>
      <c r="AB66" s="17">
        <v>0</v>
      </c>
      <c r="AC66" s="17">
        <v>0</v>
      </c>
      <c r="AD66" s="17">
        <v>0</v>
      </c>
      <c r="AE66" s="17">
        <v>0</v>
      </c>
      <c r="AF66" s="17">
        <v>0</v>
      </c>
      <c r="AG66" s="17">
        <v>0</v>
      </c>
      <c r="AH66" s="17">
        <v>0</v>
      </c>
      <c r="AI66" s="17">
        <v>0</v>
      </c>
      <c r="AJ66" s="17">
        <v>0</v>
      </c>
      <c r="AK66" s="17">
        <v>0</v>
      </c>
      <c r="AL66" s="17">
        <v>0</v>
      </c>
      <c r="AM66" s="17">
        <v>0</v>
      </c>
      <c r="AN66" s="17">
        <v>0</v>
      </c>
      <c r="AO66" s="17">
        <v>0</v>
      </c>
      <c r="AP66" s="17">
        <v>0</v>
      </c>
      <c r="AQ66" s="17">
        <v>0</v>
      </c>
      <c r="AR66" s="230"/>
      <c r="AS66" s="230"/>
    </row>
    <row r="67" spans="1:45" s="26" customFormat="1" ht="16.2" customHeight="1" x14ac:dyDescent="0.25">
      <c r="A67" s="222"/>
      <c r="B67" s="222"/>
      <c r="C67" s="223"/>
      <c r="D67" s="27" t="s">
        <v>27</v>
      </c>
      <c r="E67" s="17">
        <f t="shared" si="16"/>
        <v>5362.6</v>
      </c>
      <c r="F67" s="17">
        <f t="shared" si="16"/>
        <v>0</v>
      </c>
      <c r="G67" s="17">
        <v>0</v>
      </c>
      <c r="H67" s="17">
        <v>0</v>
      </c>
      <c r="I67" s="17">
        <v>0</v>
      </c>
      <c r="J67" s="17">
        <v>0</v>
      </c>
      <c r="K67" s="17">
        <v>0</v>
      </c>
      <c r="L67" s="17">
        <v>0</v>
      </c>
      <c r="M67" s="17">
        <v>0</v>
      </c>
      <c r="N67" s="17">
        <v>0</v>
      </c>
      <c r="O67" s="17">
        <v>0</v>
      </c>
      <c r="P67" s="17">
        <v>0</v>
      </c>
      <c r="Q67" s="17">
        <v>0</v>
      </c>
      <c r="R67" s="17">
        <v>0</v>
      </c>
      <c r="S67" s="17">
        <v>0</v>
      </c>
      <c r="T67" s="17">
        <v>0</v>
      </c>
      <c r="U67" s="17">
        <v>0</v>
      </c>
      <c r="V67" s="17">
        <v>0</v>
      </c>
      <c r="W67" s="17">
        <f>W32</f>
        <v>93.7</v>
      </c>
      <c r="X67" s="17">
        <v>0</v>
      </c>
      <c r="Y67" s="17">
        <v>0</v>
      </c>
      <c r="Z67" s="17">
        <v>0</v>
      </c>
      <c r="AA67" s="17">
        <v>0</v>
      </c>
      <c r="AB67" s="17">
        <v>0</v>
      </c>
      <c r="AC67" s="17">
        <f>AC32</f>
        <v>425.4</v>
      </c>
      <c r="AD67" s="17">
        <v>0</v>
      </c>
      <c r="AE67" s="17">
        <v>0</v>
      </c>
      <c r="AF67" s="17">
        <f>AF32</f>
        <v>1900.2</v>
      </c>
      <c r="AG67" s="17">
        <v>0</v>
      </c>
      <c r="AH67" s="17">
        <v>0</v>
      </c>
      <c r="AI67" s="17">
        <v>0</v>
      </c>
      <c r="AJ67" s="17">
        <v>0</v>
      </c>
      <c r="AK67" s="17">
        <v>0</v>
      </c>
      <c r="AL67" s="17">
        <v>2943.3</v>
      </c>
      <c r="AM67" s="17">
        <v>0</v>
      </c>
      <c r="AN67" s="17">
        <v>0</v>
      </c>
      <c r="AO67" s="17">
        <v>0</v>
      </c>
      <c r="AP67" s="17">
        <v>0</v>
      </c>
      <c r="AQ67" s="17">
        <v>0</v>
      </c>
      <c r="AR67" s="230"/>
      <c r="AS67" s="230"/>
    </row>
    <row r="68" spans="1:45" s="26" customFormat="1" ht="37.5" hidden="1" customHeight="1" x14ac:dyDescent="0.25">
      <c r="A68" s="222"/>
      <c r="B68" s="222"/>
      <c r="C68" s="223"/>
      <c r="D68" s="48"/>
      <c r="E68" s="17">
        <f t="shared" si="16"/>
        <v>0</v>
      </c>
      <c r="F68" s="17">
        <f t="shared" si="16"/>
        <v>0</v>
      </c>
      <c r="G68" s="17">
        <v>0</v>
      </c>
      <c r="H68" s="17">
        <v>0</v>
      </c>
      <c r="I68" s="17">
        <v>0</v>
      </c>
      <c r="J68" s="17">
        <v>0</v>
      </c>
      <c r="K68" s="17">
        <v>0</v>
      </c>
      <c r="L68" s="17">
        <v>0</v>
      </c>
      <c r="M68" s="17">
        <v>0</v>
      </c>
      <c r="N68" s="17">
        <v>0</v>
      </c>
      <c r="O68" s="17">
        <v>0</v>
      </c>
      <c r="P68" s="17">
        <v>0</v>
      </c>
      <c r="Q68" s="17">
        <v>0</v>
      </c>
      <c r="R68" s="17">
        <v>0</v>
      </c>
      <c r="S68" s="17">
        <v>0</v>
      </c>
      <c r="T68" s="17">
        <v>0</v>
      </c>
      <c r="U68" s="17">
        <v>0</v>
      </c>
      <c r="V68" s="17">
        <v>0</v>
      </c>
      <c r="W68" s="17">
        <v>0</v>
      </c>
      <c r="X68" s="17">
        <v>0</v>
      </c>
      <c r="Y68" s="17">
        <v>0</v>
      </c>
      <c r="Z68" s="17">
        <v>0</v>
      </c>
      <c r="AA68" s="17">
        <v>0</v>
      </c>
      <c r="AB68" s="17">
        <v>0</v>
      </c>
      <c r="AC68" s="17">
        <v>0</v>
      </c>
      <c r="AD68" s="17">
        <v>0</v>
      </c>
      <c r="AE68" s="17">
        <v>0</v>
      </c>
      <c r="AF68" s="17">
        <v>0</v>
      </c>
      <c r="AG68" s="17">
        <v>0</v>
      </c>
      <c r="AH68" s="17">
        <v>0</v>
      </c>
      <c r="AI68" s="17">
        <v>0</v>
      </c>
      <c r="AJ68" s="17">
        <v>0</v>
      </c>
      <c r="AK68" s="17">
        <v>0</v>
      </c>
      <c r="AL68" s="17">
        <v>0</v>
      </c>
      <c r="AM68" s="17">
        <v>0</v>
      </c>
      <c r="AN68" s="17">
        <v>0</v>
      </c>
      <c r="AO68" s="17">
        <v>0</v>
      </c>
      <c r="AP68" s="17">
        <v>0</v>
      </c>
      <c r="AQ68" s="17">
        <v>0</v>
      </c>
      <c r="AR68" s="230"/>
      <c r="AS68" s="230"/>
    </row>
    <row r="69" spans="1:45" s="26" customFormat="1" ht="23.25" hidden="1" customHeight="1" x14ac:dyDescent="0.25">
      <c r="A69" s="222"/>
      <c r="B69" s="222"/>
      <c r="C69" s="223"/>
      <c r="D69" s="47"/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31"/>
      <c r="V69" s="31"/>
      <c r="W69" s="31"/>
      <c r="X69" s="31"/>
      <c r="Y69" s="31"/>
      <c r="Z69" s="31"/>
      <c r="AA69" s="31"/>
      <c r="AB69" s="31"/>
      <c r="AC69" s="31"/>
      <c r="AD69" s="31"/>
      <c r="AE69" s="31"/>
      <c r="AF69" s="31"/>
      <c r="AG69" s="31"/>
      <c r="AH69" s="31"/>
      <c r="AI69" s="31"/>
      <c r="AJ69" s="31"/>
      <c r="AK69" s="31"/>
      <c r="AL69" s="31"/>
      <c r="AM69" s="31"/>
      <c r="AN69" s="31"/>
      <c r="AO69" s="31"/>
      <c r="AP69" s="31"/>
      <c r="AQ69" s="31"/>
      <c r="AR69" s="230"/>
      <c r="AS69" s="230"/>
    </row>
    <row r="70" spans="1:45" s="26" customFormat="1" ht="14.25" hidden="1" customHeight="1" x14ac:dyDescent="0.25">
      <c r="A70" s="222"/>
      <c r="B70" s="222"/>
      <c r="C70" s="223"/>
      <c r="D70" s="47"/>
      <c r="E70" s="47"/>
      <c r="F70" s="47"/>
      <c r="G70" s="47"/>
      <c r="H70" s="47"/>
      <c r="I70" s="47"/>
      <c r="J70" s="47"/>
      <c r="K70" s="47"/>
      <c r="L70" s="47"/>
      <c r="M70" s="47"/>
      <c r="N70" s="47"/>
      <c r="O70" s="47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  <c r="AA70" s="31"/>
      <c r="AB70" s="31"/>
      <c r="AC70" s="31"/>
      <c r="AD70" s="31"/>
      <c r="AE70" s="31"/>
      <c r="AF70" s="31"/>
      <c r="AG70" s="31"/>
      <c r="AH70" s="31"/>
      <c r="AI70" s="31"/>
      <c r="AJ70" s="31"/>
      <c r="AK70" s="31"/>
      <c r="AL70" s="31"/>
      <c r="AM70" s="31"/>
      <c r="AN70" s="31"/>
      <c r="AO70" s="31"/>
      <c r="AP70" s="31"/>
      <c r="AQ70" s="31"/>
      <c r="AR70" s="230"/>
      <c r="AS70" s="230"/>
    </row>
    <row r="71" spans="1:45" s="26" customFormat="1" ht="12" hidden="1" customHeight="1" x14ac:dyDescent="0.25">
      <c r="A71" s="222"/>
      <c r="B71" s="222"/>
      <c r="C71" s="223"/>
      <c r="D71" s="47"/>
      <c r="E71" s="47"/>
      <c r="F71" s="47"/>
      <c r="G71" s="47"/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31"/>
      <c r="V71" s="31"/>
      <c r="W71" s="31"/>
      <c r="X71" s="31"/>
      <c r="Y71" s="31"/>
      <c r="Z71" s="31"/>
      <c r="AA71" s="31"/>
      <c r="AB71" s="31"/>
      <c r="AC71" s="31"/>
      <c r="AD71" s="31"/>
      <c r="AE71" s="31"/>
      <c r="AF71" s="31"/>
      <c r="AG71" s="31"/>
      <c r="AH71" s="31"/>
      <c r="AI71" s="31"/>
      <c r="AJ71" s="31"/>
      <c r="AK71" s="31"/>
      <c r="AL71" s="31"/>
      <c r="AM71" s="31"/>
      <c r="AN71" s="31"/>
      <c r="AO71" s="31"/>
      <c r="AP71" s="31"/>
      <c r="AQ71" s="31"/>
      <c r="AR71" s="230"/>
      <c r="AS71" s="230"/>
    </row>
    <row r="72" spans="1:45" s="26" customFormat="1" ht="12" hidden="1" customHeight="1" x14ac:dyDescent="0.25">
      <c r="A72" s="222"/>
      <c r="B72" s="222"/>
      <c r="C72" s="223"/>
      <c r="D72" s="47"/>
      <c r="E72" s="47"/>
      <c r="F72" s="47"/>
      <c r="G72" s="47"/>
      <c r="H72" s="47"/>
      <c r="I72" s="47"/>
      <c r="J72" s="47"/>
      <c r="K72" s="47"/>
      <c r="L72" s="47"/>
      <c r="M72" s="47"/>
      <c r="N72" s="47"/>
      <c r="O72" s="47"/>
      <c r="P72" s="47"/>
      <c r="Q72" s="47"/>
      <c r="R72" s="31"/>
      <c r="S72" s="31"/>
      <c r="T72" s="31"/>
      <c r="U72" s="31"/>
      <c r="V72" s="31"/>
      <c r="W72" s="31"/>
      <c r="X72" s="31"/>
      <c r="Y72" s="31"/>
      <c r="Z72" s="31"/>
      <c r="AA72" s="31"/>
      <c r="AB72" s="31"/>
      <c r="AC72" s="31"/>
      <c r="AD72" s="31"/>
      <c r="AE72" s="31"/>
      <c r="AF72" s="31"/>
      <c r="AG72" s="31"/>
      <c r="AH72" s="31"/>
      <c r="AI72" s="31"/>
      <c r="AJ72" s="31"/>
      <c r="AK72" s="31"/>
      <c r="AL72" s="31"/>
      <c r="AM72" s="31"/>
      <c r="AN72" s="31"/>
      <c r="AO72" s="31"/>
      <c r="AP72" s="31"/>
      <c r="AQ72" s="31"/>
      <c r="AR72" s="230"/>
      <c r="AS72" s="230"/>
    </row>
    <row r="73" spans="1:45" s="26" customFormat="1" ht="74.400000000000006" customHeight="1" x14ac:dyDescent="0.25">
      <c r="A73" s="222"/>
      <c r="B73" s="222"/>
      <c r="C73" s="223"/>
      <c r="D73" s="27" t="s">
        <v>41</v>
      </c>
      <c r="E73" s="25">
        <v>0</v>
      </c>
      <c r="F73" s="25">
        <f>U73</f>
        <v>0</v>
      </c>
      <c r="G73" s="25">
        <v>0</v>
      </c>
      <c r="H73" s="25">
        <v>0</v>
      </c>
      <c r="I73" s="25">
        <v>0</v>
      </c>
      <c r="J73" s="25">
        <v>0</v>
      </c>
      <c r="K73" s="25">
        <v>0</v>
      </c>
      <c r="L73" s="25">
        <v>0</v>
      </c>
      <c r="M73" s="25">
        <v>0</v>
      </c>
      <c r="N73" s="25">
        <v>0</v>
      </c>
      <c r="O73" s="25">
        <v>0</v>
      </c>
      <c r="P73" s="25">
        <v>0</v>
      </c>
      <c r="Q73" s="25">
        <v>0</v>
      </c>
      <c r="R73" s="25">
        <v>0</v>
      </c>
      <c r="S73" s="25">
        <v>0</v>
      </c>
      <c r="T73" s="25">
        <v>0</v>
      </c>
      <c r="U73" s="25">
        <v>0</v>
      </c>
      <c r="V73" s="25">
        <v>0</v>
      </c>
      <c r="W73" s="25">
        <v>0</v>
      </c>
      <c r="X73" s="25">
        <v>0</v>
      </c>
      <c r="Y73" s="25">
        <v>0</v>
      </c>
      <c r="Z73" s="25">
        <v>0</v>
      </c>
      <c r="AA73" s="25">
        <v>0</v>
      </c>
      <c r="AB73" s="25">
        <v>0</v>
      </c>
      <c r="AC73" s="25">
        <v>0</v>
      </c>
      <c r="AD73" s="25">
        <v>0</v>
      </c>
      <c r="AE73" s="25">
        <v>0</v>
      </c>
      <c r="AF73" s="25">
        <v>0</v>
      </c>
      <c r="AG73" s="25">
        <v>0</v>
      </c>
      <c r="AH73" s="25">
        <v>0</v>
      </c>
      <c r="AI73" s="25">
        <v>0</v>
      </c>
      <c r="AJ73" s="25">
        <v>0</v>
      </c>
      <c r="AK73" s="25">
        <v>0</v>
      </c>
      <c r="AL73" s="25">
        <v>0</v>
      </c>
      <c r="AM73" s="25">
        <v>0</v>
      </c>
      <c r="AN73" s="25">
        <v>0</v>
      </c>
      <c r="AO73" s="25">
        <v>0</v>
      </c>
      <c r="AP73" s="25">
        <v>0</v>
      </c>
      <c r="AQ73" s="28">
        <v>0</v>
      </c>
      <c r="AR73" s="230"/>
      <c r="AS73" s="230"/>
    </row>
    <row r="74" spans="1:45" s="26" customFormat="1" ht="49.2" customHeight="1" x14ac:dyDescent="0.25">
      <c r="A74" s="227"/>
      <c r="B74" s="227"/>
      <c r="C74" s="228"/>
      <c r="D74" s="16" t="s">
        <v>61</v>
      </c>
      <c r="E74" s="25">
        <f>K74+N74+W74+AF74</f>
        <v>5485.5</v>
      </c>
      <c r="F74" s="25">
        <v>15</v>
      </c>
      <c r="G74" s="25">
        <f>F74/E74*100</f>
        <v>0.27344818156959255</v>
      </c>
      <c r="H74" s="25">
        <v>0</v>
      </c>
      <c r="I74" s="25">
        <v>0</v>
      </c>
      <c r="J74" s="25">
        <v>0</v>
      </c>
      <c r="K74" s="25">
        <v>15</v>
      </c>
      <c r="L74" s="25">
        <v>15</v>
      </c>
      <c r="M74" s="25">
        <v>100</v>
      </c>
      <c r="N74" s="25">
        <v>1936.8</v>
      </c>
      <c r="O74" s="25">
        <v>0</v>
      </c>
      <c r="P74" s="25">
        <v>0</v>
      </c>
      <c r="Q74" s="25">
        <v>0</v>
      </c>
      <c r="R74" s="25">
        <v>0</v>
      </c>
      <c r="S74" s="25">
        <v>0</v>
      </c>
      <c r="T74" s="25">
        <v>0</v>
      </c>
      <c r="U74" s="25">
        <v>0</v>
      </c>
      <c r="V74" s="25">
        <v>0</v>
      </c>
      <c r="W74" s="25">
        <v>247.3</v>
      </c>
      <c r="X74" s="25">
        <v>0</v>
      </c>
      <c r="Y74" s="25">
        <v>0</v>
      </c>
      <c r="Z74" s="25">
        <v>0</v>
      </c>
      <c r="AA74" s="25">
        <v>0</v>
      </c>
      <c r="AB74" s="25">
        <v>0</v>
      </c>
      <c r="AC74" s="25">
        <v>0</v>
      </c>
      <c r="AD74" s="25">
        <v>0</v>
      </c>
      <c r="AE74" s="25">
        <v>0</v>
      </c>
      <c r="AF74" s="25">
        <v>3286.4</v>
      </c>
      <c r="AG74" s="25">
        <v>0</v>
      </c>
      <c r="AH74" s="25">
        <v>0</v>
      </c>
      <c r="AI74" s="25">
        <v>0</v>
      </c>
      <c r="AJ74" s="25">
        <v>0</v>
      </c>
      <c r="AK74" s="25">
        <v>0</v>
      </c>
      <c r="AL74" s="25">
        <v>0</v>
      </c>
      <c r="AM74" s="25">
        <v>0</v>
      </c>
      <c r="AN74" s="25">
        <v>0</v>
      </c>
      <c r="AO74" s="25">
        <v>0</v>
      </c>
      <c r="AP74" s="25">
        <v>0</v>
      </c>
      <c r="AQ74" s="25">
        <v>0</v>
      </c>
      <c r="AR74" s="231"/>
      <c r="AS74" s="231"/>
    </row>
    <row r="75" spans="1:45" s="11" customFormat="1" ht="36" customHeight="1" x14ac:dyDescent="0.25">
      <c r="A75" s="79"/>
      <c r="B75" s="79"/>
      <c r="C75" s="79"/>
      <c r="D75" s="53"/>
      <c r="E75" s="54"/>
      <c r="F75" s="54"/>
      <c r="G75" s="54"/>
      <c r="H75" s="54"/>
      <c r="I75" s="54"/>
      <c r="J75" s="54"/>
      <c r="K75" s="54"/>
      <c r="L75" s="54"/>
      <c r="M75" s="54"/>
      <c r="N75" s="54"/>
      <c r="O75" s="54"/>
      <c r="P75" s="54"/>
      <c r="Q75" s="54"/>
      <c r="R75" s="54"/>
      <c r="S75" s="54"/>
      <c r="T75" s="54"/>
      <c r="U75" s="54"/>
      <c r="V75" s="54"/>
      <c r="W75" s="54"/>
      <c r="X75" s="54"/>
      <c r="Y75" s="54"/>
      <c r="Z75" s="54"/>
      <c r="AA75" s="54"/>
      <c r="AB75" s="54"/>
      <c r="AC75" s="54"/>
      <c r="AD75" s="54"/>
      <c r="AE75" s="54"/>
      <c r="AF75" s="54"/>
      <c r="AG75" s="54"/>
      <c r="AH75" s="54"/>
      <c r="AI75" s="54"/>
      <c r="AJ75" s="54"/>
      <c r="AK75" s="54"/>
      <c r="AL75" s="54"/>
      <c r="AM75" s="54"/>
      <c r="AN75" s="54"/>
      <c r="AO75" s="54"/>
      <c r="AP75" s="54"/>
      <c r="AQ75" s="54"/>
      <c r="AR75" s="52"/>
      <c r="AS75" s="52"/>
    </row>
    <row r="76" spans="1:45" s="11" customFormat="1" ht="14.4" customHeight="1" x14ac:dyDescent="0.3">
      <c r="A76" s="62"/>
      <c r="B76" s="1"/>
      <c r="C76" s="1"/>
      <c r="D76" s="1"/>
      <c r="E76" s="1"/>
      <c r="F76" s="1"/>
      <c r="G76" s="61"/>
      <c r="H76" s="202"/>
      <c r="I76" s="202"/>
      <c r="J76" s="202"/>
      <c r="K76" s="202"/>
      <c r="L76" s="202"/>
      <c r="M76" s="202"/>
      <c r="N76" s="202"/>
      <c r="O76" s="40"/>
      <c r="P76" s="40"/>
      <c r="Q76" s="40"/>
      <c r="R76" s="40"/>
      <c r="S76" s="40"/>
      <c r="T76" s="40"/>
      <c r="U76" s="40"/>
      <c r="V76" s="35"/>
      <c r="W76" s="35"/>
      <c r="X76" s="34"/>
      <c r="Y76" s="34"/>
      <c r="Z76" s="35"/>
      <c r="AA76" s="35"/>
      <c r="AB76" s="35"/>
      <c r="AC76" s="34"/>
      <c r="AD76" s="34"/>
      <c r="AE76" s="34"/>
      <c r="AF76" s="35"/>
      <c r="AG76" s="34"/>
      <c r="AH76" s="34"/>
      <c r="AI76" s="34"/>
      <c r="AJ76" s="34"/>
      <c r="AK76" s="34"/>
      <c r="AL76" s="34"/>
      <c r="AM76" s="34"/>
      <c r="AN76" s="34"/>
      <c r="AO76" s="34"/>
      <c r="AP76" s="34"/>
      <c r="AQ76" s="34"/>
    </row>
    <row r="77" spans="1:45" s="11" customFormat="1" ht="10.199999999999999" customHeight="1" x14ac:dyDescent="0.25">
      <c r="A77" s="200" t="s">
        <v>62</v>
      </c>
      <c r="B77" s="201"/>
      <c r="C77" s="201"/>
      <c r="D77" s="201"/>
      <c r="E77" s="201"/>
      <c r="F77" s="201"/>
      <c r="G77" s="40"/>
      <c r="H77" s="201"/>
      <c r="I77" s="202"/>
      <c r="J77" s="202"/>
      <c r="K77" s="202"/>
      <c r="L77" s="202"/>
      <c r="M77" s="202"/>
      <c r="N77" s="202"/>
      <c r="O77" s="202"/>
      <c r="P77" s="202"/>
      <c r="Q77" s="40"/>
      <c r="R77" s="61"/>
      <c r="S77" s="40"/>
      <c r="T77" s="61"/>
      <c r="U77" s="40"/>
      <c r="V77" s="34"/>
      <c r="W77" s="34"/>
      <c r="X77" s="35"/>
      <c r="Y77" s="34"/>
      <c r="Z77" s="35"/>
      <c r="AA77" s="34"/>
      <c r="AB77" s="34"/>
      <c r="AC77" s="34"/>
      <c r="AD77" s="34"/>
      <c r="AE77" s="34"/>
      <c r="AF77" s="34"/>
      <c r="AG77" s="34"/>
      <c r="AH77" s="34"/>
      <c r="AI77" s="35"/>
      <c r="AJ77" s="34"/>
      <c r="AK77" s="34"/>
      <c r="AL77" s="34"/>
      <c r="AM77" s="34"/>
      <c r="AN77" s="34"/>
      <c r="AO77" s="34"/>
      <c r="AP77" s="34"/>
      <c r="AQ77" s="34"/>
    </row>
    <row r="78" spans="1:45" s="11" customFormat="1" ht="31.2" customHeight="1" x14ac:dyDescent="0.25">
      <c r="A78" s="192" t="s">
        <v>63</v>
      </c>
      <c r="B78" s="192"/>
      <c r="C78" s="192"/>
      <c r="D78" s="192"/>
      <c r="E78" s="77"/>
      <c r="F78" s="77"/>
      <c r="G78" s="77"/>
      <c r="H78" s="192"/>
      <c r="I78" s="192"/>
      <c r="J78" s="192"/>
      <c r="K78" s="192"/>
      <c r="L78" s="192"/>
      <c r="M78" s="192"/>
      <c r="N78" s="192"/>
      <c r="O78" s="192"/>
      <c r="P78" s="192"/>
      <c r="Q78" s="192"/>
      <c r="R78" s="192"/>
      <c r="S78" s="192"/>
      <c r="T78" s="192"/>
      <c r="U78" s="192"/>
      <c r="V78" s="34"/>
      <c r="W78" s="35"/>
      <c r="X78" s="34"/>
      <c r="Y78" s="34"/>
      <c r="Z78" s="34"/>
      <c r="AA78" s="34"/>
      <c r="AB78" s="34"/>
      <c r="AC78" s="34"/>
      <c r="AD78" s="34"/>
      <c r="AE78" s="34"/>
      <c r="AF78" s="34"/>
      <c r="AG78" s="34"/>
      <c r="AH78" s="34"/>
      <c r="AI78" s="34"/>
      <c r="AJ78" s="34"/>
      <c r="AK78" s="34"/>
      <c r="AL78" s="34"/>
      <c r="AM78" s="34"/>
      <c r="AN78" s="34"/>
      <c r="AO78" s="34"/>
      <c r="AP78" s="34"/>
      <c r="AQ78" s="34"/>
    </row>
    <row r="79" spans="1:45" s="38" customFormat="1" ht="14.4" x14ac:dyDescent="0.3">
      <c r="A79" s="76"/>
      <c r="B79" s="193"/>
      <c r="C79" s="194"/>
      <c r="D79" s="76"/>
      <c r="E79" s="76"/>
      <c r="F79" s="76"/>
      <c r="G79" s="40"/>
      <c r="H79" s="36"/>
      <c r="I79" s="36"/>
      <c r="J79" s="36"/>
      <c r="K79" s="36"/>
      <c r="L79" s="36"/>
      <c r="M79" s="198"/>
      <c r="N79" s="198"/>
      <c r="O79" s="198"/>
      <c r="P79" s="198"/>
      <c r="Q79" s="198"/>
      <c r="R79" s="198"/>
      <c r="S79" s="198"/>
      <c r="T79" s="36"/>
      <c r="U79" s="36"/>
      <c r="V79" s="37"/>
      <c r="W79" s="37"/>
      <c r="X79" s="37"/>
      <c r="Y79" s="37"/>
      <c r="Z79" s="37"/>
      <c r="AA79" s="37"/>
      <c r="AB79" s="37"/>
      <c r="AC79" s="37"/>
      <c r="AD79" s="37"/>
      <c r="AE79" s="37"/>
      <c r="AF79" s="37"/>
      <c r="AG79" s="37"/>
      <c r="AH79" s="37"/>
      <c r="AI79" s="37"/>
      <c r="AJ79" s="37"/>
      <c r="AK79" s="37"/>
      <c r="AL79" s="37"/>
      <c r="AM79" s="37"/>
      <c r="AN79" s="37"/>
      <c r="AO79" s="37"/>
      <c r="AP79" s="37"/>
      <c r="AQ79" s="37"/>
    </row>
    <row r="80" spans="1:45" s="38" customFormat="1" ht="0.6" customHeight="1" x14ac:dyDescent="0.3">
      <c r="A80" s="195"/>
      <c r="B80" s="196"/>
      <c r="C80" s="196"/>
      <c r="D80" s="196"/>
      <c r="E80" s="196"/>
      <c r="F80" s="36"/>
      <c r="G80" s="36"/>
      <c r="H80" s="197"/>
      <c r="I80" s="197"/>
      <c r="J80" s="197"/>
      <c r="K80" s="197"/>
      <c r="L80" s="197"/>
      <c r="M80" s="197"/>
      <c r="N80" s="197"/>
      <c r="O80" s="36"/>
      <c r="P80" s="36"/>
      <c r="Q80" s="36"/>
      <c r="R80" s="36"/>
      <c r="S80" s="36"/>
      <c r="T80" s="36"/>
      <c r="U80" s="36"/>
      <c r="V80" s="37"/>
      <c r="W80" s="37"/>
      <c r="X80" s="37"/>
      <c r="Y80" s="37"/>
      <c r="Z80" s="37"/>
      <c r="AA80" s="37"/>
      <c r="AB80" s="37"/>
      <c r="AC80" s="37"/>
      <c r="AD80" s="37"/>
      <c r="AE80" s="37"/>
      <c r="AF80" s="37"/>
      <c r="AG80" s="37"/>
      <c r="AH80" s="37"/>
      <c r="AI80" s="37"/>
      <c r="AJ80" s="37"/>
      <c r="AK80" s="37"/>
      <c r="AL80" s="37"/>
      <c r="AM80" s="37"/>
      <c r="AN80" s="37"/>
      <c r="AO80" s="37"/>
      <c r="AP80" s="37"/>
      <c r="AQ80" s="37"/>
    </row>
    <row r="81" spans="1:43" ht="14.4" hidden="1" customHeight="1" x14ac:dyDescent="0.3">
      <c r="A81" s="39"/>
      <c r="B81" s="40"/>
      <c r="C81" s="40"/>
      <c r="D81" s="40"/>
      <c r="E81" s="40"/>
      <c r="F81" s="40"/>
      <c r="G81" s="40"/>
      <c r="H81" s="196"/>
      <c r="I81" s="197"/>
      <c r="J81" s="197"/>
      <c r="K81" s="197"/>
      <c r="L81" s="197"/>
      <c r="M81" s="197"/>
      <c r="N81" s="197"/>
      <c r="O81" s="197"/>
      <c r="P81" s="197"/>
      <c r="Q81" s="36"/>
      <c r="R81" s="41"/>
      <c r="S81" s="36"/>
      <c r="T81" s="41"/>
      <c r="U81" s="36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</row>
    <row r="82" spans="1:43" ht="14.4" x14ac:dyDescent="0.3">
      <c r="A82" s="39"/>
      <c r="B82" s="40"/>
      <c r="C82" s="40"/>
      <c r="D82" s="40"/>
      <c r="E82" s="40"/>
      <c r="F82" s="40"/>
      <c r="G82" s="40"/>
      <c r="H82" s="189"/>
      <c r="I82" s="189"/>
      <c r="J82" s="189"/>
      <c r="K82" s="189"/>
      <c r="L82" s="189"/>
      <c r="M82" s="189"/>
      <c r="N82" s="189"/>
      <c r="O82" s="189"/>
      <c r="P82" s="189"/>
      <c r="Q82" s="189"/>
      <c r="R82" s="189"/>
      <c r="S82" s="189"/>
      <c r="T82" s="189"/>
      <c r="U82" s="189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</row>
    <row r="83" spans="1:43" ht="3.6" customHeight="1" x14ac:dyDescent="0.3">
      <c r="A83" s="40"/>
      <c r="B83" s="40"/>
      <c r="C83" s="40"/>
      <c r="D83" s="40"/>
      <c r="E83" s="40"/>
      <c r="F83" s="40"/>
      <c r="G83" s="40"/>
      <c r="H83" s="36"/>
      <c r="I83" s="36"/>
      <c r="J83" s="36"/>
      <c r="K83" s="36"/>
      <c r="L83" s="36"/>
      <c r="M83" s="190"/>
      <c r="N83" s="190"/>
      <c r="O83" s="190"/>
      <c r="P83" s="190"/>
      <c r="Q83" s="36"/>
      <c r="R83" s="36"/>
      <c r="S83" s="36"/>
      <c r="T83" s="36"/>
      <c r="U83" s="36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</row>
    <row r="84" spans="1:43" s="45" customFormat="1" x14ac:dyDescent="0.25">
      <c r="A84" s="191" t="s">
        <v>64</v>
      </c>
      <c r="B84" s="191"/>
      <c r="C84" s="191"/>
      <c r="D84" s="43"/>
      <c r="E84" s="43"/>
      <c r="F84" s="43"/>
      <c r="G84" s="43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44"/>
      <c r="W84" s="44"/>
      <c r="X84" s="44"/>
      <c r="Y84" s="44"/>
      <c r="Z84" s="44"/>
      <c r="AA84" s="44"/>
      <c r="AB84" s="44"/>
      <c r="AC84" s="44"/>
      <c r="AD84" s="44"/>
      <c r="AE84" s="44"/>
      <c r="AF84" s="44"/>
      <c r="AG84" s="44"/>
      <c r="AH84" s="44"/>
      <c r="AI84" s="44"/>
      <c r="AJ84" s="44"/>
      <c r="AK84" s="44"/>
      <c r="AL84" s="44"/>
      <c r="AM84" s="44"/>
      <c r="AN84" s="44"/>
      <c r="AO84" s="44"/>
      <c r="AP84" s="44"/>
      <c r="AQ84" s="44"/>
    </row>
    <row r="85" spans="1:43" x14ac:dyDescent="0.3">
      <c r="A85" s="40"/>
      <c r="B85" s="40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</row>
    <row r="86" spans="1:43" x14ac:dyDescent="0.3"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</row>
    <row r="87" spans="1:43" x14ac:dyDescent="0.3"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</row>
    <row r="88" spans="1:43" x14ac:dyDescent="0.3">
      <c r="G88" s="46"/>
      <c r="H88" s="46"/>
      <c r="I88" s="44"/>
      <c r="J88" s="44"/>
      <c r="K88" s="44"/>
      <c r="L88" s="44"/>
      <c r="M88" s="44"/>
      <c r="N88" s="44"/>
      <c r="O88" s="44"/>
      <c r="P88" s="44"/>
      <c r="Q88" s="44"/>
      <c r="R88" s="44"/>
      <c r="S88" s="44"/>
      <c r="T88" s="44"/>
    </row>
    <row r="89" spans="1:43" x14ac:dyDescent="0.3"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</row>
  </sheetData>
  <mergeCells count="108">
    <mergeCell ref="B1:C1"/>
    <mergeCell ref="J1:W1"/>
    <mergeCell ref="B2:C2"/>
    <mergeCell ref="B3:C3"/>
    <mergeCell ref="T3:W3"/>
    <mergeCell ref="A5:U5"/>
    <mergeCell ref="A6:V6"/>
    <mergeCell ref="A8:A11"/>
    <mergeCell ref="B8:B11"/>
    <mergeCell ref="C8:C11"/>
    <mergeCell ref="D8:D11"/>
    <mergeCell ref="E8:G9"/>
    <mergeCell ref="H8:AQ8"/>
    <mergeCell ref="AF9:AH9"/>
    <mergeCell ref="AI9:AK9"/>
    <mergeCell ref="AL9:AN9"/>
    <mergeCell ref="E10:E11"/>
    <mergeCell ref="F10:F11"/>
    <mergeCell ref="G10:G11"/>
    <mergeCell ref="AA10:AA11"/>
    <mergeCell ref="AB10:AB11"/>
    <mergeCell ref="AC10:AC11"/>
    <mergeCell ref="AD10:AD11"/>
    <mergeCell ref="AE10:AE11"/>
    <mergeCell ref="AR8:AR11"/>
    <mergeCell ref="AS8:AS11"/>
    <mergeCell ref="H9:J9"/>
    <mergeCell ref="K9:M9"/>
    <mergeCell ref="N9:P9"/>
    <mergeCell ref="Q9:S9"/>
    <mergeCell ref="T9:V9"/>
    <mergeCell ref="W9:Y9"/>
    <mergeCell ref="Z9:AB9"/>
    <mergeCell ref="AC9:AE9"/>
    <mergeCell ref="N10:N11"/>
    <mergeCell ref="O10:O11"/>
    <mergeCell ref="P10:P11"/>
    <mergeCell ref="Q10:Q11"/>
    <mergeCell ref="R10:R11"/>
    <mergeCell ref="S10:S11"/>
    <mergeCell ref="AO9:AQ9"/>
    <mergeCell ref="H10:H11"/>
    <mergeCell ref="I10:I11"/>
    <mergeCell ref="J10:J11"/>
    <mergeCell ref="K10:K11"/>
    <mergeCell ref="L10:L11"/>
    <mergeCell ref="M10:M11"/>
    <mergeCell ref="Z10:Z11"/>
    <mergeCell ref="T10:T11"/>
    <mergeCell ref="U10:U11"/>
    <mergeCell ref="V10:V11"/>
    <mergeCell ref="W10:W11"/>
    <mergeCell ref="X10:X11"/>
    <mergeCell ref="Y10:Y11"/>
    <mergeCell ref="AL10:AL11"/>
    <mergeCell ref="AM10:AM11"/>
    <mergeCell ref="AN10:AN11"/>
    <mergeCell ref="AO10:AO11"/>
    <mergeCell ref="AP10:AP11"/>
    <mergeCell ref="AQ10:AQ11"/>
    <mergeCell ref="AF10:AF11"/>
    <mergeCell ref="AG10:AG11"/>
    <mergeCell ref="AH10:AH11"/>
    <mergeCell ref="AI10:AI11"/>
    <mergeCell ref="AJ10:AJ11"/>
    <mergeCell ref="AK10:AK11"/>
    <mergeCell ref="A24:A28"/>
    <mergeCell ref="B24:B28"/>
    <mergeCell ref="C24:C28"/>
    <mergeCell ref="AR24:AR28"/>
    <mergeCell ref="AS24:AS28"/>
    <mergeCell ref="A29:C39"/>
    <mergeCell ref="AR29:AR39"/>
    <mergeCell ref="AS29:AS39"/>
    <mergeCell ref="A13:A17"/>
    <mergeCell ref="B13:B17"/>
    <mergeCell ref="C13:C17"/>
    <mergeCell ref="AR13:AR17"/>
    <mergeCell ref="AS13:AS17"/>
    <mergeCell ref="A18:A22"/>
    <mergeCell ref="B18:B22"/>
    <mergeCell ref="C18:C23"/>
    <mergeCell ref="AR18:AR23"/>
    <mergeCell ref="AS18:AS23"/>
    <mergeCell ref="A62:AS62"/>
    <mergeCell ref="A63:C63"/>
    <mergeCell ref="A64:C74"/>
    <mergeCell ref="AR64:AR74"/>
    <mergeCell ref="AS64:AS74"/>
    <mergeCell ref="H76:N76"/>
    <mergeCell ref="A40:C51"/>
    <mergeCell ref="AR40:AR49"/>
    <mergeCell ref="AS40:AS49"/>
    <mergeCell ref="A52:C61"/>
    <mergeCell ref="AR52:AR61"/>
    <mergeCell ref="AS52:AS61"/>
    <mergeCell ref="A80:E80"/>
    <mergeCell ref="H80:N80"/>
    <mergeCell ref="H81:P81"/>
    <mergeCell ref="H82:U82"/>
    <mergeCell ref="M83:P83"/>
    <mergeCell ref="A84:C84"/>
    <mergeCell ref="A77:F77"/>
    <mergeCell ref="H77:P77"/>
    <mergeCell ref="A78:D78"/>
    <mergeCell ref="H78:U78"/>
    <mergeCell ref="B79:C79"/>
    <mergeCell ref="M79:S79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89"/>
  <sheetViews>
    <sheetView topLeftCell="A6" workbookViewId="0">
      <pane xSplit="7" ySplit="7" topLeftCell="H55" activePane="bottomRight" state="frozen"/>
      <selection activeCell="A6" sqref="A6"/>
      <selection pane="topRight" activeCell="H6" sqref="H6"/>
      <selection pane="bottomLeft" activeCell="A13" sqref="A13"/>
      <selection pane="bottomRight" activeCell="D74" sqref="D74"/>
    </sheetView>
  </sheetViews>
  <sheetFormatPr defaultColWidth="9.109375" defaultRowHeight="13.8" x14ac:dyDescent="0.3"/>
  <cols>
    <col min="1" max="1" width="6.33203125" style="1" customWidth="1"/>
    <col min="2" max="2" width="22.33203125" style="1" customWidth="1"/>
    <col min="3" max="3" width="17.44140625" style="1" customWidth="1"/>
    <col min="4" max="4" width="21.6640625" style="1" customWidth="1"/>
    <col min="5" max="5" width="9.6640625" style="1" customWidth="1"/>
    <col min="6" max="6" width="9.109375" style="1" customWidth="1"/>
    <col min="7" max="7" width="8.33203125" style="1" customWidth="1"/>
    <col min="8" max="9" width="4.6640625" style="1" customWidth="1"/>
    <col min="10" max="10" width="5.44140625" style="1" customWidth="1"/>
    <col min="11" max="11" width="4.6640625" style="1" customWidth="1"/>
    <col min="12" max="12" width="4.44140625" style="1" customWidth="1"/>
    <col min="13" max="13" width="5.44140625" style="1" customWidth="1"/>
    <col min="14" max="14" width="6" style="1" customWidth="1"/>
    <col min="15" max="15" width="4.33203125" style="1" customWidth="1"/>
    <col min="16" max="16" width="5.6640625" style="1" customWidth="1"/>
    <col min="17" max="17" width="4.44140625" style="1" customWidth="1"/>
    <col min="18" max="18" width="4.33203125" style="1" customWidth="1"/>
    <col min="19" max="19" width="5.6640625" style="1" customWidth="1"/>
    <col min="20" max="20" width="5" style="1" customWidth="1"/>
    <col min="21" max="21" width="4.6640625" style="1" customWidth="1"/>
    <col min="22" max="23" width="5.33203125" style="1" customWidth="1"/>
    <col min="24" max="24" width="4.88671875" style="1" customWidth="1"/>
    <col min="25" max="25" width="5.44140625" style="1" customWidth="1"/>
    <col min="26" max="26" width="4.5546875" style="1" customWidth="1"/>
    <col min="27" max="28" width="5.33203125" style="1" customWidth="1"/>
    <col min="29" max="29" width="5.44140625" style="1" customWidth="1"/>
    <col min="30" max="30" width="5.109375" style="1" customWidth="1"/>
    <col min="31" max="31" width="5.6640625" style="1" customWidth="1"/>
    <col min="32" max="32" width="6.33203125" style="1" customWidth="1"/>
    <col min="33" max="33" width="5.109375" style="1" customWidth="1"/>
    <col min="34" max="34" width="5.6640625" style="1" customWidth="1"/>
    <col min="35" max="35" width="4.6640625" style="1" customWidth="1"/>
    <col min="36" max="36" width="4.88671875" style="1" customWidth="1"/>
    <col min="37" max="37" width="5.88671875" style="1" customWidth="1"/>
    <col min="38" max="38" width="6.44140625" style="1" customWidth="1"/>
    <col min="39" max="39" width="6" style="1" customWidth="1"/>
    <col min="40" max="41" width="5.6640625" style="1" customWidth="1"/>
    <col min="42" max="42" width="5.109375" style="1" customWidth="1"/>
    <col min="43" max="43" width="5.44140625" style="1" customWidth="1"/>
    <col min="44" max="44" width="24.109375" style="1" customWidth="1"/>
    <col min="45" max="45" width="21.6640625" style="1" customWidth="1"/>
    <col min="46" max="16384" width="9.109375" style="1"/>
  </cols>
  <sheetData>
    <row r="1" spans="1:45" ht="46.2" customHeight="1" x14ac:dyDescent="0.3">
      <c r="B1" s="168"/>
      <c r="C1" s="168"/>
      <c r="D1" s="2"/>
      <c r="J1" s="206" t="s">
        <v>50</v>
      </c>
      <c r="K1" s="206"/>
      <c r="L1" s="206"/>
      <c r="M1" s="206"/>
      <c r="N1" s="206"/>
      <c r="O1" s="206"/>
      <c r="P1" s="206"/>
      <c r="Q1" s="206"/>
      <c r="R1" s="206"/>
      <c r="S1" s="206"/>
      <c r="T1" s="206"/>
      <c r="U1" s="206"/>
      <c r="V1" s="206"/>
      <c r="W1" s="206"/>
      <c r="X1" s="3"/>
      <c r="Y1" s="49"/>
    </row>
    <row r="2" spans="1:45" ht="15.6" hidden="1" customHeight="1" x14ac:dyDescent="0.3">
      <c r="A2" s="5"/>
      <c r="B2" s="169"/>
      <c r="C2" s="169"/>
      <c r="D2" s="2"/>
      <c r="E2" s="6"/>
      <c r="F2" s="6"/>
      <c r="G2" s="6"/>
      <c r="H2" s="6"/>
      <c r="I2" s="6"/>
      <c r="J2" s="6"/>
      <c r="K2" s="6"/>
      <c r="L2" s="6"/>
      <c r="M2" s="6"/>
      <c r="N2" s="6"/>
      <c r="O2" s="7"/>
      <c r="P2" s="7"/>
      <c r="Q2" s="7"/>
      <c r="R2" s="7"/>
      <c r="S2" s="7"/>
      <c r="T2" s="7"/>
      <c r="U2" s="7"/>
      <c r="V2" s="49"/>
      <c r="W2" s="49"/>
      <c r="X2" s="49"/>
      <c r="Y2" s="49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</row>
    <row r="3" spans="1:45" ht="18" customHeight="1" x14ac:dyDescent="0.3">
      <c r="A3" s="7"/>
      <c r="B3" s="168"/>
      <c r="C3" s="168"/>
      <c r="D3" s="2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207" t="s">
        <v>0</v>
      </c>
      <c r="U3" s="207"/>
      <c r="V3" s="207"/>
      <c r="W3" s="207"/>
      <c r="X3" s="81"/>
      <c r="Y3" s="7"/>
    </row>
    <row r="4" spans="1:45" ht="13.2" customHeight="1" x14ac:dyDescent="0.3">
      <c r="A4" s="7"/>
      <c r="B4" s="2"/>
      <c r="C4" s="2"/>
      <c r="D4" s="2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81"/>
      <c r="U4" s="49"/>
      <c r="V4" s="49"/>
      <c r="W4" s="8"/>
      <c r="X4" s="81"/>
      <c r="Y4" s="7"/>
    </row>
    <row r="5" spans="1:45" s="11" customFormat="1" ht="12" x14ac:dyDescent="0.25">
      <c r="A5" s="170" t="s">
        <v>58</v>
      </c>
      <c r="B5" s="171"/>
      <c r="C5" s="171"/>
      <c r="D5" s="171"/>
      <c r="E5" s="171"/>
      <c r="F5" s="171"/>
      <c r="G5" s="171"/>
      <c r="H5" s="171"/>
      <c r="I5" s="171"/>
      <c r="J5" s="171"/>
      <c r="K5" s="171"/>
      <c r="L5" s="171"/>
      <c r="M5" s="171"/>
      <c r="N5" s="171"/>
      <c r="O5" s="171"/>
      <c r="P5" s="171"/>
      <c r="Q5" s="171"/>
      <c r="R5" s="171"/>
      <c r="S5" s="171"/>
      <c r="T5" s="171"/>
      <c r="U5" s="171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</row>
    <row r="6" spans="1:45" s="11" customFormat="1" ht="18" customHeight="1" x14ac:dyDescent="0.25">
      <c r="A6" s="172" t="s">
        <v>69</v>
      </c>
      <c r="B6" s="172"/>
      <c r="C6" s="172"/>
      <c r="D6" s="172"/>
      <c r="E6" s="172"/>
      <c r="F6" s="172"/>
      <c r="G6" s="172"/>
      <c r="H6" s="172"/>
      <c r="I6" s="172"/>
      <c r="J6" s="172"/>
      <c r="K6" s="172"/>
      <c r="L6" s="172"/>
      <c r="M6" s="172"/>
      <c r="N6" s="172"/>
      <c r="O6" s="172"/>
      <c r="P6" s="172"/>
      <c r="Q6" s="172"/>
      <c r="R6" s="172"/>
      <c r="S6" s="172"/>
      <c r="T6" s="172"/>
      <c r="U6" s="172"/>
      <c r="V6" s="172"/>
      <c r="W6" s="12"/>
      <c r="X6" s="10"/>
      <c r="Y6" s="10"/>
      <c r="Z6" s="12"/>
      <c r="AA6" s="10"/>
      <c r="AB6" s="10"/>
      <c r="AC6" s="10"/>
      <c r="AD6" s="12"/>
      <c r="AE6" s="10"/>
      <c r="AF6" s="10"/>
      <c r="AG6" s="10"/>
      <c r="AH6" s="10"/>
      <c r="AI6" s="12"/>
      <c r="AJ6" s="10"/>
      <c r="AK6" s="10"/>
      <c r="AL6" s="10"/>
      <c r="AM6" s="10"/>
      <c r="AN6" s="10"/>
      <c r="AO6" s="10"/>
      <c r="AP6" s="13"/>
      <c r="AQ6" s="10"/>
      <c r="AR6" s="10"/>
      <c r="AS6" s="10"/>
    </row>
    <row r="7" spans="1:45" s="11" customFormat="1" ht="10.95" hidden="1" customHeight="1" x14ac:dyDescent="0.25">
      <c r="A7" s="14"/>
    </row>
    <row r="8" spans="1:45" s="11" customFormat="1" ht="13.2" customHeight="1" x14ac:dyDescent="0.25">
      <c r="A8" s="173" t="s">
        <v>36</v>
      </c>
      <c r="B8" s="173" t="s">
        <v>1</v>
      </c>
      <c r="C8" s="173" t="s">
        <v>37</v>
      </c>
      <c r="D8" s="173" t="s">
        <v>2</v>
      </c>
      <c r="E8" s="208" t="s">
        <v>38</v>
      </c>
      <c r="F8" s="209"/>
      <c r="G8" s="210"/>
      <c r="H8" s="173" t="s">
        <v>3</v>
      </c>
      <c r="I8" s="173"/>
      <c r="J8" s="173"/>
      <c r="K8" s="173"/>
      <c r="L8" s="173"/>
      <c r="M8" s="173"/>
      <c r="N8" s="173"/>
      <c r="O8" s="173"/>
      <c r="P8" s="173"/>
      <c r="Q8" s="173"/>
      <c r="R8" s="173"/>
      <c r="S8" s="173"/>
      <c r="T8" s="173"/>
      <c r="U8" s="173"/>
      <c r="V8" s="173"/>
      <c r="W8" s="173"/>
      <c r="X8" s="173"/>
      <c r="Y8" s="173"/>
      <c r="Z8" s="173"/>
      <c r="AA8" s="173"/>
      <c r="AB8" s="173"/>
      <c r="AC8" s="173"/>
      <c r="AD8" s="173"/>
      <c r="AE8" s="173"/>
      <c r="AF8" s="173"/>
      <c r="AG8" s="173"/>
      <c r="AH8" s="173"/>
      <c r="AI8" s="173"/>
      <c r="AJ8" s="173"/>
      <c r="AK8" s="173"/>
      <c r="AL8" s="173"/>
      <c r="AM8" s="173"/>
      <c r="AN8" s="173"/>
      <c r="AO8" s="173"/>
      <c r="AP8" s="173"/>
      <c r="AQ8" s="173"/>
      <c r="AR8" s="173" t="s">
        <v>4</v>
      </c>
      <c r="AS8" s="174" t="s">
        <v>5</v>
      </c>
    </row>
    <row r="9" spans="1:45" s="11" customFormat="1" ht="15.6" customHeight="1" x14ac:dyDescent="0.25">
      <c r="A9" s="173"/>
      <c r="B9" s="174"/>
      <c r="C9" s="173"/>
      <c r="D9" s="174"/>
      <c r="E9" s="211"/>
      <c r="F9" s="212"/>
      <c r="G9" s="213"/>
      <c r="H9" s="173" t="s">
        <v>6</v>
      </c>
      <c r="I9" s="173"/>
      <c r="J9" s="173"/>
      <c r="K9" s="173" t="s">
        <v>7</v>
      </c>
      <c r="L9" s="173"/>
      <c r="M9" s="173"/>
      <c r="N9" s="173" t="s">
        <v>8</v>
      </c>
      <c r="O9" s="173"/>
      <c r="P9" s="173"/>
      <c r="Q9" s="173" t="s">
        <v>9</v>
      </c>
      <c r="R9" s="173"/>
      <c r="S9" s="173"/>
      <c r="T9" s="173" t="s">
        <v>10</v>
      </c>
      <c r="U9" s="173"/>
      <c r="V9" s="173"/>
      <c r="W9" s="173" t="s">
        <v>11</v>
      </c>
      <c r="X9" s="173"/>
      <c r="Y9" s="173"/>
      <c r="Z9" s="173" t="s">
        <v>12</v>
      </c>
      <c r="AA9" s="173"/>
      <c r="AB9" s="173"/>
      <c r="AC9" s="173" t="s">
        <v>13</v>
      </c>
      <c r="AD9" s="173"/>
      <c r="AE9" s="173"/>
      <c r="AF9" s="173" t="s">
        <v>14</v>
      </c>
      <c r="AG9" s="173"/>
      <c r="AH9" s="173"/>
      <c r="AI9" s="173" t="s">
        <v>15</v>
      </c>
      <c r="AJ9" s="173"/>
      <c r="AK9" s="173"/>
      <c r="AL9" s="173" t="s">
        <v>16</v>
      </c>
      <c r="AM9" s="173"/>
      <c r="AN9" s="173"/>
      <c r="AO9" s="173" t="s">
        <v>17</v>
      </c>
      <c r="AP9" s="173"/>
      <c r="AQ9" s="173"/>
      <c r="AR9" s="173"/>
      <c r="AS9" s="174"/>
    </row>
    <row r="10" spans="1:45" s="11" customFormat="1" ht="44.4" customHeight="1" x14ac:dyDescent="0.25">
      <c r="A10" s="173"/>
      <c r="B10" s="174"/>
      <c r="C10" s="173"/>
      <c r="D10" s="174"/>
      <c r="E10" s="173" t="s">
        <v>18</v>
      </c>
      <c r="F10" s="173" t="s">
        <v>19</v>
      </c>
      <c r="G10" s="174" t="s">
        <v>20</v>
      </c>
      <c r="H10" s="173" t="s">
        <v>18</v>
      </c>
      <c r="I10" s="173" t="s">
        <v>21</v>
      </c>
      <c r="J10" s="174" t="s">
        <v>20</v>
      </c>
      <c r="K10" s="173" t="s">
        <v>18</v>
      </c>
      <c r="L10" s="173" t="s">
        <v>21</v>
      </c>
      <c r="M10" s="174" t="s">
        <v>20</v>
      </c>
      <c r="N10" s="173" t="s">
        <v>18</v>
      </c>
      <c r="O10" s="173" t="s">
        <v>21</v>
      </c>
      <c r="P10" s="174" t="s">
        <v>20</v>
      </c>
      <c r="Q10" s="173" t="s">
        <v>18</v>
      </c>
      <c r="R10" s="173" t="s">
        <v>21</v>
      </c>
      <c r="S10" s="174" t="s">
        <v>20</v>
      </c>
      <c r="T10" s="173" t="s">
        <v>18</v>
      </c>
      <c r="U10" s="173" t="s">
        <v>21</v>
      </c>
      <c r="V10" s="174" t="s">
        <v>20</v>
      </c>
      <c r="W10" s="173" t="s">
        <v>18</v>
      </c>
      <c r="X10" s="173" t="s">
        <v>21</v>
      </c>
      <c r="Y10" s="174" t="s">
        <v>20</v>
      </c>
      <c r="Z10" s="173" t="s">
        <v>18</v>
      </c>
      <c r="AA10" s="173" t="s">
        <v>21</v>
      </c>
      <c r="AB10" s="174" t="s">
        <v>20</v>
      </c>
      <c r="AC10" s="173" t="s">
        <v>18</v>
      </c>
      <c r="AD10" s="173" t="s">
        <v>21</v>
      </c>
      <c r="AE10" s="174" t="s">
        <v>20</v>
      </c>
      <c r="AF10" s="173" t="s">
        <v>18</v>
      </c>
      <c r="AG10" s="173" t="s">
        <v>21</v>
      </c>
      <c r="AH10" s="174" t="s">
        <v>20</v>
      </c>
      <c r="AI10" s="173" t="s">
        <v>18</v>
      </c>
      <c r="AJ10" s="173" t="s">
        <v>21</v>
      </c>
      <c r="AK10" s="174" t="s">
        <v>20</v>
      </c>
      <c r="AL10" s="173" t="s">
        <v>18</v>
      </c>
      <c r="AM10" s="173" t="s">
        <v>21</v>
      </c>
      <c r="AN10" s="174" t="s">
        <v>20</v>
      </c>
      <c r="AO10" s="173" t="s">
        <v>18</v>
      </c>
      <c r="AP10" s="173" t="s">
        <v>21</v>
      </c>
      <c r="AQ10" s="174" t="s">
        <v>20</v>
      </c>
      <c r="AR10" s="173"/>
      <c r="AS10" s="174"/>
    </row>
    <row r="11" spans="1:45" s="11" customFormat="1" ht="43.5" hidden="1" customHeight="1" x14ac:dyDescent="0.25">
      <c r="A11" s="173"/>
      <c r="B11" s="174"/>
      <c r="C11" s="173"/>
      <c r="D11" s="174"/>
      <c r="E11" s="173"/>
      <c r="F11" s="173"/>
      <c r="G11" s="174"/>
      <c r="H11" s="173"/>
      <c r="I11" s="173"/>
      <c r="J11" s="174"/>
      <c r="K11" s="173"/>
      <c r="L11" s="173"/>
      <c r="M11" s="174"/>
      <c r="N11" s="173"/>
      <c r="O11" s="173"/>
      <c r="P11" s="174"/>
      <c r="Q11" s="173"/>
      <c r="R11" s="173"/>
      <c r="S11" s="174"/>
      <c r="T11" s="173"/>
      <c r="U11" s="173"/>
      <c r="V11" s="174"/>
      <c r="W11" s="173"/>
      <c r="X11" s="173"/>
      <c r="Y11" s="174"/>
      <c r="Z11" s="173"/>
      <c r="AA11" s="173"/>
      <c r="AB11" s="174"/>
      <c r="AC11" s="173"/>
      <c r="AD11" s="173"/>
      <c r="AE11" s="174"/>
      <c r="AF11" s="173"/>
      <c r="AG11" s="173"/>
      <c r="AH11" s="174"/>
      <c r="AI11" s="173"/>
      <c r="AJ11" s="173"/>
      <c r="AK11" s="174"/>
      <c r="AL11" s="173"/>
      <c r="AM11" s="173"/>
      <c r="AN11" s="174"/>
      <c r="AO11" s="173"/>
      <c r="AP11" s="173"/>
      <c r="AQ11" s="174"/>
      <c r="AR11" s="173"/>
      <c r="AS11" s="174"/>
    </row>
    <row r="12" spans="1:45" s="11" customFormat="1" ht="11.4" customHeight="1" x14ac:dyDescent="0.25">
      <c r="A12" s="82">
        <v>1</v>
      </c>
      <c r="B12" s="82">
        <v>2</v>
      </c>
      <c r="C12" s="82">
        <v>3</v>
      </c>
      <c r="D12" s="82">
        <v>5</v>
      </c>
      <c r="E12" s="82">
        <v>6</v>
      </c>
      <c r="F12" s="82">
        <v>7</v>
      </c>
      <c r="G12" s="82" t="s">
        <v>22</v>
      </c>
      <c r="H12" s="82">
        <v>9</v>
      </c>
      <c r="I12" s="82">
        <v>10</v>
      </c>
      <c r="J12" s="82">
        <v>11</v>
      </c>
      <c r="K12" s="82">
        <v>12</v>
      </c>
      <c r="L12" s="82">
        <v>13</v>
      </c>
      <c r="M12" s="82">
        <v>14</v>
      </c>
      <c r="N12" s="82">
        <v>15</v>
      </c>
      <c r="O12" s="82">
        <v>16</v>
      </c>
      <c r="P12" s="82">
        <v>17</v>
      </c>
      <c r="Q12" s="82">
        <v>18</v>
      </c>
      <c r="R12" s="82">
        <v>19</v>
      </c>
      <c r="S12" s="82">
        <v>20</v>
      </c>
      <c r="T12" s="82">
        <v>21</v>
      </c>
      <c r="U12" s="82">
        <v>22</v>
      </c>
      <c r="V12" s="82">
        <v>23</v>
      </c>
      <c r="W12" s="82">
        <v>24</v>
      </c>
      <c r="X12" s="82">
        <v>25</v>
      </c>
      <c r="Y12" s="82">
        <v>26</v>
      </c>
      <c r="Z12" s="82">
        <v>27</v>
      </c>
      <c r="AA12" s="82">
        <v>28</v>
      </c>
      <c r="AB12" s="82">
        <v>29</v>
      </c>
      <c r="AC12" s="82">
        <v>30</v>
      </c>
      <c r="AD12" s="82">
        <v>31</v>
      </c>
      <c r="AE12" s="82">
        <v>32</v>
      </c>
      <c r="AF12" s="82">
        <v>33</v>
      </c>
      <c r="AG12" s="82">
        <v>34</v>
      </c>
      <c r="AH12" s="82">
        <v>35</v>
      </c>
      <c r="AI12" s="82">
        <v>36</v>
      </c>
      <c r="AJ12" s="82">
        <v>37</v>
      </c>
      <c r="AK12" s="82">
        <v>38</v>
      </c>
      <c r="AL12" s="82">
        <v>39</v>
      </c>
      <c r="AM12" s="82">
        <v>40</v>
      </c>
      <c r="AN12" s="82">
        <v>41</v>
      </c>
      <c r="AO12" s="82">
        <v>42</v>
      </c>
      <c r="AP12" s="82">
        <v>43</v>
      </c>
      <c r="AQ12" s="82">
        <v>44</v>
      </c>
      <c r="AR12" s="82">
        <v>45</v>
      </c>
      <c r="AS12" s="82">
        <v>46</v>
      </c>
    </row>
    <row r="13" spans="1:45" s="18" customFormat="1" ht="25.2" customHeight="1" x14ac:dyDescent="0.3">
      <c r="A13" s="178">
        <v>1</v>
      </c>
      <c r="B13" s="174" t="s">
        <v>42</v>
      </c>
      <c r="C13" s="174" t="s">
        <v>23</v>
      </c>
      <c r="D13" s="16" t="s">
        <v>24</v>
      </c>
      <c r="E13" s="17">
        <f>H13+K13+N13+Q13+T13+W13+Z13+AC13+AF13+AI13+AL13+AO13</f>
        <v>3037</v>
      </c>
      <c r="F13" s="17">
        <f>F15+F17</f>
        <v>0</v>
      </c>
      <c r="G13" s="17">
        <v>0</v>
      </c>
      <c r="H13" s="17">
        <f t="shared" ref="H13:O13" si="0">H15+H17</f>
        <v>0</v>
      </c>
      <c r="I13" s="17">
        <f t="shared" si="0"/>
        <v>0</v>
      </c>
      <c r="J13" s="17">
        <f t="shared" si="0"/>
        <v>0</v>
      </c>
      <c r="K13" s="17">
        <f t="shared" si="0"/>
        <v>0</v>
      </c>
      <c r="L13" s="17">
        <f t="shared" si="0"/>
        <v>0</v>
      </c>
      <c r="M13" s="17">
        <f t="shared" si="0"/>
        <v>0</v>
      </c>
      <c r="N13" s="17">
        <f t="shared" si="0"/>
        <v>0</v>
      </c>
      <c r="O13" s="17">
        <f t="shared" si="0"/>
        <v>0</v>
      </c>
      <c r="P13" s="17">
        <v>0</v>
      </c>
      <c r="Q13" s="17">
        <f t="shared" ref="Q13:U13" si="1">Q15+Q17</f>
        <v>0</v>
      </c>
      <c r="R13" s="17">
        <f t="shared" si="1"/>
        <v>0</v>
      </c>
      <c r="S13" s="17">
        <v>0</v>
      </c>
      <c r="T13" s="17">
        <f t="shared" si="1"/>
        <v>0</v>
      </c>
      <c r="U13" s="17">
        <f t="shared" si="1"/>
        <v>0</v>
      </c>
      <c r="V13" s="17">
        <v>0</v>
      </c>
      <c r="W13" s="17">
        <f>W14+W15+W16+W17</f>
        <v>93.7</v>
      </c>
      <c r="X13" s="17">
        <f t="shared" ref="X13" si="2">X15+X17</f>
        <v>0</v>
      </c>
      <c r="Y13" s="17">
        <v>0</v>
      </c>
      <c r="Z13" s="17">
        <f t="shared" ref="Z13:AA13" si="3">Z15+Z17</f>
        <v>0</v>
      </c>
      <c r="AA13" s="17">
        <f t="shared" si="3"/>
        <v>0</v>
      </c>
      <c r="AB13" s="17">
        <v>0</v>
      </c>
      <c r="AC13" s="17">
        <f t="shared" ref="AC13:AD13" si="4">AC15+AC17</f>
        <v>0</v>
      </c>
      <c r="AD13" s="17">
        <f t="shared" si="4"/>
        <v>0</v>
      </c>
      <c r="AE13" s="17">
        <v>0</v>
      </c>
      <c r="AF13" s="17">
        <v>0</v>
      </c>
      <c r="AG13" s="17">
        <v>0</v>
      </c>
      <c r="AH13" s="17">
        <v>0</v>
      </c>
      <c r="AI13" s="17">
        <f t="shared" ref="AI13:AJ13" si="5">AI15+AI17</f>
        <v>0</v>
      </c>
      <c r="AJ13" s="17">
        <f t="shared" si="5"/>
        <v>0</v>
      </c>
      <c r="AK13" s="17">
        <v>0</v>
      </c>
      <c r="AL13" s="17">
        <f>AL14+AL15+AL16+AL17</f>
        <v>2943.3</v>
      </c>
      <c r="AM13" s="17">
        <v>0</v>
      </c>
      <c r="AN13" s="17">
        <v>0</v>
      </c>
      <c r="AO13" s="17">
        <v>0</v>
      </c>
      <c r="AP13" s="17">
        <v>0</v>
      </c>
      <c r="AQ13" s="17">
        <v>0</v>
      </c>
      <c r="AR13" s="243" t="s">
        <v>65</v>
      </c>
      <c r="AS13" s="175"/>
    </row>
    <row r="14" spans="1:45" s="22" customFormat="1" ht="30" customHeight="1" x14ac:dyDescent="0.3">
      <c r="A14" s="179"/>
      <c r="B14" s="174"/>
      <c r="C14" s="174"/>
      <c r="D14" s="19" t="s">
        <v>25</v>
      </c>
      <c r="E14" s="20">
        <f t="shared" ref="E14:F22" si="6">H14+K14+N14+Q14+T14+W14+Z14+AC14+AF14+AI14+AL14+AO14</f>
        <v>0</v>
      </c>
      <c r="F14" s="20">
        <f t="shared" si="6"/>
        <v>0</v>
      </c>
      <c r="G14" s="20">
        <v>0</v>
      </c>
      <c r="H14" s="20">
        <v>0</v>
      </c>
      <c r="I14" s="20">
        <v>0</v>
      </c>
      <c r="J14" s="20">
        <v>0</v>
      </c>
      <c r="K14" s="20">
        <v>0</v>
      </c>
      <c r="L14" s="20">
        <v>0</v>
      </c>
      <c r="M14" s="20">
        <v>0</v>
      </c>
      <c r="N14" s="20">
        <v>0</v>
      </c>
      <c r="O14" s="20">
        <v>0</v>
      </c>
      <c r="P14" s="20">
        <f>P17</f>
        <v>0</v>
      </c>
      <c r="Q14" s="20">
        <v>0</v>
      </c>
      <c r="R14" s="20">
        <v>0</v>
      </c>
      <c r="S14" s="20">
        <f>S17</f>
        <v>0</v>
      </c>
      <c r="T14" s="20">
        <v>0</v>
      </c>
      <c r="U14" s="20">
        <v>0</v>
      </c>
      <c r="V14" s="20">
        <f>V17</f>
        <v>0</v>
      </c>
      <c r="W14" s="20">
        <v>0</v>
      </c>
      <c r="X14" s="20">
        <v>0</v>
      </c>
      <c r="Y14" s="20">
        <f>Y17</f>
        <v>0</v>
      </c>
      <c r="Z14" s="20">
        <v>0</v>
      </c>
      <c r="AA14" s="20">
        <v>0</v>
      </c>
      <c r="AB14" s="20">
        <v>0</v>
      </c>
      <c r="AC14" s="20">
        <v>0</v>
      </c>
      <c r="AD14" s="20">
        <v>0</v>
      </c>
      <c r="AE14" s="20">
        <v>0</v>
      </c>
      <c r="AF14" s="20">
        <v>0</v>
      </c>
      <c r="AG14" s="20">
        <v>0</v>
      </c>
      <c r="AH14" s="20">
        <v>0</v>
      </c>
      <c r="AI14" s="20">
        <v>0</v>
      </c>
      <c r="AJ14" s="20">
        <v>0</v>
      </c>
      <c r="AK14" s="20">
        <v>0</v>
      </c>
      <c r="AL14" s="20">
        <v>0</v>
      </c>
      <c r="AM14" s="20">
        <v>0</v>
      </c>
      <c r="AN14" s="20">
        <v>0</v>
      </c>
      <c r="AO14" s="20">
        <v>0</v>
      </c>
      <c r="AP14" s="20">
        <v>0</v>
      </c>
      <c r="AQ14" s="20">
        <v>0</v>
      </c>
      <c r="AR14" s="244"/>
      <c r="AS14" s="176"/>
    </row>
    <row r="15" spans="1:45" s="22" customFormat="1" ht="38.4" customHeight="1" x14ac:dyDescent="0.3">
      <c r="A15" s="179"/>
      <c r="B15" s="174"/>
      <c r="C15" s="174"/>
      <c r="D15" s="19" t="s">
        <v>26</v>
      </c>
      <c r="E15" s="20">
        <f t="shared" si="6"/>
        <v>0</v>
      </c>
      <c r="F15" s="20">
        <f t="shared" si="6"/>
        <v>0</v>
      </c>
      <c r="G15" s="20">
        <v>0</v>
      </c>
      <c r="H15" s="20">
        <v>0</v>
      </c>
      <c r="I15" s="20">
        <v>0</v>
      </c>
      <c r="J15" s="20">
        <v>0</v>
      </c>
      <c r="K15" s="20">
        <v>0</v>
      </c>
      <c r="L15" s="20">
        <v>0</v>
      </c>
      <c r="M15" s="20">
        <v>0</v>
      </c>
      <c r="N15" s="20">
        <v>0</v>
      </c>
      <c r="O15" s="20">
        <v>0</v>
      </c>
      <c r="P15" s="20">
        <f>P18</f>
        <v>0</v>
      </c>
      <c r="Q15" s="20">
        <v>0</v>
      </c>
      <c r="R15" s="20">
        <v>0</v>
      </c>
      <c r="S15" s="20">
        <v>0</v>
      </c>
      <c r="T15" s="20">
        <v>0</v>
      </c>
      <c r="U15" s="20">
        <v>0</v>
      </c>
      <c r="V15" s="20">
        <f>V18</f>
        <v>0</v>
      </c>
      <c r="W15" s="20">
        <v>0</v>
      </c>
      <c r="X15" s="20">
        <v>0</v>
      </c>
      <c r="Y15" s="20">
        <f>Y18</f>
        <v>0</v>
      </c>
      <c r="Z15" s="20">
        <v>0</v>
      </c>
      <c r="AA15" s="20">
        <v>0</v>
      </c>
      <c r="AB15" s="20">
        <v>0</v>
      </c>
      <c r="AC15" s="20">
        <v>0</v>
      </c>
      <c r="AD15" s="20">
        <v>0</v>
      </c>
      <c r="AE15" s="20">
        <v>0</v>
      </c>
      <c r="AF15" s="20">
        <v>0</v>
      </c>
      <c r="AG15" s="20">
        <v>0</v>
      </c>
      <c r="AH15" s="20">
        <v>0</v>
      </c>
      <c r="AI15" s="20">
        <v>0</v>
      </c>
      <c r="AJ15" s="20">
        <v>0</v>
      </c>
      <c r="AK15" s="20">
        <v>0</v>
      </c>
      <c r="AL15" s="20">
        <v>0</v>
      </c>
      <c r="AM15" s="20">
        <v>0</v>
      </c>
      <c r="AN15" s="20">
        <v>0</v>
      </c>
      <c r="AO15" s="20">
        <v>0</v>
      </c>
      <c r="AP15" s="20">
        <v>0</v>
      </c>
      <c r="AQ15" s="20">
        <v>0</v>
      </c>
      <c r="AR15" s="244"/>
      <c r="AS15" s="176"/>
    </row>
    <row r="16" spans="1:45" s="22" customFormat="1" ht="31.95" customHeight="1" x14ac:dyDescent="0.3">
      <c r="A16" s="179"/>
      <c r="B16" s="174"/>
      <c r="C16" s="174"/>
      <c r="D16" s="19" t="s">
        <v>27</v>
      </c>
      <c r="E16" s="20">
        <f t="shared" si="6"/>
        <v>3037</v>
      </c>
      <c r="F16" s="20">
        <f t="shared" si="6"/>
        <v>0</v>
      </c>
      <c r="G16" s="20">
        <v>0</v>
      </c>
      <c r="H16" s="20">
        <v>0</v>
      </c>
      <c r="I16" s="20">
        <v>0</v>
      </c>
      <c r="J16" s="20">
        <v>0</v>
      </c>
      <c r="K16" s="20">
        <v>0</v>
      </c>
      <c r="L16" s="20">
        <v>0</v>
      </c>
      <c r="M16" s="20">
        <v>0</v>
      </c>
      <c r="N16" s="20">
        <v>0</v>
      </c>
      <c r="O16" s="20">
        <v>0</v>
      </c>
      <c r="P16" s="20">
        <v>0</v>
      </c>
      <c r="Q16" s="20">
        <v>0</v>
      </c>
      <c r="R16" s="20">
        <v>0</v>
      </c>
      <c r="S16" s="20">
        <v>0</v>
      </c>
      <c r="T16" s="20">
        <v>0</v>
      </c>
      <c r="U16" s="20">
        <v>0</v>
      </c>
      <c r="V16" s="20">
        <v>0</v>
      </c>
      <c r="W16" s="20">
        <v>93.7</v>
      </c>
      <c r="X16" s="20">
        <v>0</v>
      </c>
      <c r="Y16" s="20">
        <v>0</v>
      </c>
      <c r="Z16" s="20">
        <v>0</v>
      </c>
      <c r="AA16" s="20">
        <v>0</v>
      </c>
      <c r="AB16" s="20">
        <v>0</v>
      </c>
      <c r="AC16" s="20">
        <v>0</v>
      </c>
      <c r="AD16" s="20">
        <v>0</v>
      </c>
      <c r="AE16" s="20">
        <v>0</v>
      </c>
      <c r="AF16" s="20">
        <v>0</v>
      </c>
      <c r="AG16" s="20">
        <v>0</v>
      </c>
      <c r="AH16" s="20">
        <v>0</v>
      </c>
      <c r="AI16" s="20">
        <v>0</v>
      </c>
      <c r="AJ16" s="20">
        <v>0</v>
      </c>
      <c r="AK16" s="20">
        <v>0</v>
      </c>
      <c r="AL16" s="20">
        <f>1043.3+1900</f>
        <v>2943.3</v>
      </c>
      <c r="AM16" s="20">
        <v>0</v>
      </c>
      <c r="AN16" s="20">
        <v>0</v>
      </c>
      <c r="AO16" s="20">
        <v>0</v>
      </c>
      <c r="AP16" s="20">
        <v>0</v>
      </c>
      <c r="AQ16" s="20">
        <v>0</v>
      </c>
      <c r="AR16" s="244"/>
      <c r="AS16" s="176"/>
    </row>
    <row r="17" spans="1:45" s="22" customFormat="1" ht="74.400000000000006" customHeight="1" x14ac:dyDescent="0.3">
      <c r="A17" s="217"/>
      <c r="B17" s="174"/>
      <c r="C17" s="174"/>
      <c r="D17" s="19" t="s">
        <v>39</v>
      </c>
      <c r="E17" s="20">
        <f t="shared" si="6"/>
        <v>0</v>
      </c>
      <c r="F17" s="20">
        <f t="shared" si="6"/>
        <v>0</v>
      </c>
      <c r="G17" s="20">
        <v>0</v>
      </c>
      <c r="H17" s="20">
        <v>0</v>
      </c>
      <c r="I17" s="20">
        <v>0</v>
      </c>
      <c r="J17" s="20">
        <v>0</v>
      </c>
      <c r="K17" s="20">
        <v>0</v>
      </c>
      <c r="L17" s="20">
        <v>0</v>
      </c>
      <c r="M17" s="20">
        <v>0</v>
      </c>
      <c r="N17" s="20">
        <v>0</v>
      </c>
      <c r="O17" s="20">
        <v>0</v>
      </c>
      <c r="P17" s="20">
        <v>0</v>
      </c>
      <c r="Q17" s="20">
        <v>0</v>
      </c>
      <c r="R17" s="20">
        <v>0</v>
      </c>
      <c r="S17" s="20">
        <v>0</v>
      </c>
      <c r="T17" s="20">
        <v>0</v>
      </c>
      <c r="U17" s="20">
        <v>0</v>
      </c>
      <c r="V17" s="20">
        <v>0</v>
      </c>
      <c r="W17" s="20">
        <v>0</v>
      </c>
      <c r="X17" s="20">
        <v>0</v>
      </c>
      <c r="Y17" s="20">
        <v>0</v>
      </c>
      <c r="Z17" s="20">
        <v>0</v>
      </c>
      <c r="AA17" s="20">
        <v>0</v>
      </c>
      <c r="AB17" s="20">
        <v>0</v>
      </c>
      <c r="AC17" s="20">
        <v>0</v>
      </c>
      <c r="AD17" s="20">
        <v>0</v>
      </c>
      <c r="AE17" s="20">
        <v>0</v>
      </c>
      <c r="AF17" s="20">
        <v>0</v>
      </c>
      <c r="AG17" s="20">
        <v>0</v>
      </c>
      <c r="AH17" s="20">
        <v>0</v>
      </c>
      <c r="AI17" s="20">
        <v>0</v>
      </c>
      <c r="AJ17" s="20">
        <v>0</v>
      </c>
      <c r="AK17" s="20">
        <v>0</v>
      </c>
      <c r="AL17" s="20">
        <v>0</v>
      </c>
      <c r="AM17" s="20">
        <v>0</v>
      </c>
      <c r="AN17" s="20">
        <v>0</v>
      </c>
      <c r="AO17" s="20">
        <v>0</v>
      </c>
      <c r="AP17" s="20">
        <v>0</v>
      </c>
      <c r="AQ17" s="20">
        <v>0</v>
      </c>
      <c r="AR17" s="245"/>
      <c r="AS17" s="177"/>
    </row>
    <row r="18" spans="1:45" s="22" customFormat="1" ht="15.6" customHeight="1" x14ac:dyDescent="0.3">
      <c r="A18" s="178">
        <v>2</v>
      </c>
      <c r="B18" s="180" t="s">
        <v>43</v>
      </c>
      <c r="C18" s="214" t="s">
        <v>23</v>
      </c>
      <c r="D18" s="16" t="s">
        <v>24</v>
      </c>
      <c r="E18" s="17">
        <f t="shared" si="6"/>
        <v>2325.6</v>
      </c>
      <c r="F18" s="17">
        <f t="shared" si="6"/>
        <v>0</v>
      </c>
      <c r="G18" s="17">
        <v>0</v>
      </c>
      <c r="H18" s="17">
        <f>H19+H20+H21+H22</f>
        <v>0</v>
      </c>
      <c r="I18" s="17">
        <f>I19+I20+I21+I22</f>
        <v>0</v>
      </c>
      <c r="J18" s="17">
        <v>0</v>
      </c>
      <c r="K18" s="17">
        <f>K19+K20+K21+K22</f>
        <v>0</v>
      </c>
      <c r="L18" s="17">
        <f>L19+L20+L21+L22</f>
        <v>0</v>
      </c>
      <c r="M18" s="17">
        <v>0</v>
      </c>
      <c r="N18" s="17">
        <f>N19+N20+N21+N22</f>
        <v>0</v>
      </c>
      <c r="O18" s="17">
        <f>O19+O20+O21+O22</f>
        <v>0</v>
      </c>
      <c r="P18" s="17">
        <v>0</v>
      </c>
      <c r="Q18" s="17">
        <f>Q19+Q20+Q21+Q22</f>
        <v>0</v>
      </c>
      <c r="R18" s="17">
        <f>R19+R20+R21+R22</f>
        <v>0</v>
      </c>
      <c r="S18" s="17">
        <v>0</v>
      </c>
      <c r="T18" s="17">
        <f>T19+T20+T21+T22</f>
        <v>0</v>
      </c>
      <c r="U18" s="17">
        <f>U19+U20+U21+U22</f>
        <v>0</v>
      </c>
      <c r="V18" s="17">
        <v>0</v>
      </c>
      <c r="W18" s="17">
        <f>W19+W20+W21+W22</f>
        <v>0</v>
      </c>
      <c r="X18" s="17">
        <f>X19+X20+X21+X22</f>
        <v>0</v>
      </c>
      <c r="Y18" s="17">
        <v>0</v>
      </c>
      <c r="Z18" s="17">
        <f>Z19+Z20+Z21+Z22</f>
        <v>0</v>
      </c>
      <c r="AA18" s="17">
        <f>AA19+AA20+AA21+AA22</f>
        <v>0</v>
      </c>
      <c r="AB18" s="17">
        <v>0</v>
      </c>
      <c r="AC18" s="17">
        <f>AC19+AC20+AC21+AC22</f>
        <v>425.4</v>
      </c>
      <c r="AD18" s="17">
        <f>AD19+AD20+AD21+AD22</f>
        <v>0</v>
      </c>
      <c r="AE18" s="17">
        <v>0</v>
      </c>
      <c r="AF18" s="17">
        <f>AF19+AF20+AF21+AF22</f>
        <v>1900.2</v>
      </c>
      <c r="AG18" s="17">
        <f>AG19+AG20+AG21+AG22</f>
        <v>0</v>
      </c>
      <c r="AH18" s="17">
        <v>0</v>
      </c>
      <c r="AI18" s="17">
        <f>AI19+AI20+AI21+AI22</f>
        <v>0</v>
      </c>
      <c r="AJ18" s="17">
        <f>AJ19+AJ20+AJ21+AJ22</f>
        <v>0</v>
      </c>
      <c r="AK18" s="17">
        <v>0</v>
      </c>
      <c r="AL18" s="17">
        <f>AL19+AL20+AL21+AL22</f>
        <v>0</v>
      </c>
      <c r="AM18" s="17">
        <f>AM19+AM20+AM21+AM22</f>
        <v>0</v>
      </c>
      <c r="AN18" s="17">
        <v>0</v>
      </c>
      <c r="AO18" s="17">
        <f>AO19+AO20+AO21+AO22</f>
        <v>0</v>
      </c>
      <c r="AP18" s="17">
        <f>AP19+AP20+AP21+AP22</f>
        <v>0</v>
      </c>
      <c r="AQ18" s="17">
        <v>0</v>
      </c>
      <c r="AR18" s="182" t="s">
        <v>66</v>
      </c>
      <c r="AS18" s="184"/>
    </row>
    <row r="19" spans="1:45" s="22" customFormat="1" ht="25.95" customHeight="1" x14ac:dyDescent="0.3">
      <c r="A19" s="179"/>
      <c r="B19" s="181"/>
      <c r="C19" s="215"/>
      <c r="D19" s="19" t="s">
        <v>25</v>
      </c>
      <c r="E19" s="20">
        <f t="shared" si="6"/>
        <v>0</v>
      </c>
      <c r="F19" s="20">
        <f t="shared" si="6"/>
        <v>0</v>
      </c>
      <c r="G19" s="20">
        <v>0</v>
      </c>
      <c r="H19" s="20">
        <v>0</v>
      </c>
      <c r="I19" s="20">
        <v>0</v>
      </c>
      <c r="J19" s="20">
        <v>0</v>
      </c>
      <c r="K19" s="20">
        <v>0</v>
      </c>
      <c r="L19" s="20">
        <v>0</v>
      </c>
      <c r="M19" s="20">
        <v>0</v>
      </c>
      <c r="N19" s="20">
        <v>0</v>
      </c>
      <c r="O19" s="20">
        <v>0</v>
      </c>
      <c r="P19" s="20">
        <f>P22</f>
        <v>0</v>
      </c>
      <c r="Q19" s="20">
        <v>0</v>
      </c>
      <c r="R19" s="20">
        <v>0</v>
      </c>
      <c r="S19" s="20">
        <f>S22</f>
        <v>0</v>
      </c>
      <c r="T19" s="20">
        <v>0</v>
      </c>
      <c r="U19" s="20">
        <v>0</v>
      </c>
      <c r="V19" s="20">
        <f>V22</f>
        <v>0</v>
      </c>
      <c r="W19" s="20">
        <v>0</v>
      </c>
      <c r="X19" s="20">
        <v>0</v>
      </c>
      <c r="Y19" s="20">
        <f>Y22</f>
        <v>0</v>
      </c>
      <c r="Z19" s="20">
        <v>0</v>
      </c>
      <c r="AA19" s="20">
        <v>0</v>
      </c>
      <c r="AB19" s="20">
        <v>0</v>
      </c>
      <c r="AC19" s="20">
        <v>0</v>
      </c>
      <c r="AD19" s="20">
        <v>0</v>
      </c>
      <c r="AE19" s="20">
        <v>0</v>
      </c>
      <c r="AF19" s="20">
        <v>0</v>
      </c>
      <c r="AG19" s="20">
        <v>0</v>
      </c>
      <c r="AH19" s="20">
        <v>0</v>
      </c>
      <c r="AI19" s="20">
        <v>0</v>
      </c>
      <c r="AJ19" s="20">
        <v>0</v>
      </c>
      <c r="AK19" s="20">
        <v>0</v>
      </c>
      <c r="AL19" s="20">
        <v>0</v>
      </c>
      <c r="AM19" s="20">
        <v>0</v>
      </c>
      <c r="AN19" s="20">
        <v>0</v>
      </c>
      <c r="AO19" s="20">
        <v>0</v>
      </c>
      <c r="AP19" s="20">
        <v>0</v>
      </c>
      <c r="AQ19" s="20">
        <v>0</v>
      </c>
      <c r="AR19" s="183"/>
      <c r="AS19" s="185"/>
    </row>
    <row r="20" spans="1:45" s="22" customFormat="1" ht="34.950000000000003" customHeight="1" x14ac:dyDescent="0.3">
      <c r="A20" s="179"/>
      <c r="B20" s="181"/>
      <c r="C20" s="215"/>
      <c r="D20" s="19" t="s">
        <v>26</v>
      </c>
      <c r="E20" s="20">
        <f t="shared" si="6"/>
        <v>0</v>
      </c>
      <c r="F20" s="20">
        <f t="shared" si="6"/>
        <v>0</v>
      </c>
      <c r="G20" s="20">
        <v>0</v>
      </c>
      <c r="H20" s="20">
        <v>0</v>
      </c>
      <c r="I20" s="20">
        <v>0</v>
      </c>
      <c r="J20" s="20">
        <v>0</v>
      </c>
      <c r="K20" s="20">
        <v>0</v>
      </c>
      <c r="L20" s="20">
        <v>0</v>
      </c>
      <c r="M20" s="20">
        <v>0</v>
      </c>
      <c r="N20" s="20">
        <v>0</v>
      </c>
      <c r="O20" s="20">
        <v>0</v>
      </c>
      <c r="P20" s="20">
        <f>P24</f>
        <v>0</v>
      </c>
      <c r="Q20" s="20">
        <v>0</v>
      </c>
      <c r="R20" s="20">
        <v>0</v>
      </c>
      <c r="S20" s="20">
        <v>0</v>
      </c>
      <c r="T20" s="20">
        <v>0</v>
      </c>
      <c r="U20" s="20">
        <v>0</v>
      </c>
      <c r="V20" s="20">
        <f>V24</f>
        <v>0</v>
      </c>
      <c r="W20" s="20">
        <v>0</v>
      </c>
      <c r="X20" s="20">
        <v>0</v>
      </c>
      <c r="Y20" s="20">
        <f>Y24</f>
        <v>0</v>
      </c>
      <c r="Z20" s="20">
        <v>0</v>
      </c>
      <c r="AA20" s="20">
        <v>0</v>
      </c>
      <c r="AB20" s="20">
        <v>0</v>
      </c>
      <c r="AC20" s="20">
        <v>0</v>
      </c>
      <c r="AD20" s="20">
        <v>0</v>
      </c>
      <c r="AE20" s="20">
        <v>0</v>
      </c>
      <c r="AF20" s="20">
        <v>0</v>
      </c>
      <c r="AG20" s="20">
        <v>0</v>
      </c>
      <c r="AH20" s="20">
        <v>0</v>
      </c>
      <c r="AI20" s="20">
        <v>0</v>
      </c>
      <c r="AJ20" s="20">
        <v>0</v>
      </c>
      <c r="AK20" s="20">
        <v>0</v>
      </c>
      <c r="AL20" s="20">
        <v>0</v>
      </c>
      <c r="AM20" s="20">
        <v>0</v>
      </c>
      <c r="AN20" s="20">
        <v>0</v>
      </c>
      <c r="AO20" s="20">
        <v>0</v>
      </c>
      <c r="AP20" s="20">
        <v>0</v>
      </c>
      <c r="AQ20" s="20">
        <v>0</v>
      </c>
      <c r="AR20" s="183"/>
      <c r="AS20" s="185"/>
    </row>
    <row r="21" spans="1:45" s="22" customFormat="1" ht="27.6" customHeight="1" x14ac:dyDescent="0.3">
      <c r="A21" s="179"/>
      <c r="B21" s="181"/>
      <c r="C21" s="215"/>
      <c r="D21" s="19" t="s">
        <v>27</v>
      </c>
      <c r="E21" s="20">
        <f t="shared" si="6"/>
        <v>2325.6</v>
      </c>
      <c r="F21" s="20">
        <f t="shared" si="6"/>
        <v>0</v>
      </c>
      <c r="G21" s="20">
        <v>0</v>
      </c>
      <c r="H21" s="20">
        <v>0</v>
      </c>
      <c r="I21" s="20">
        <v>0</v>
      </c>
      <c r="J21" s="20">
        <v>0</v>
      </c>
      <c r="K21" s="20">
        <v>0</v>
      </c>
      <c r="L21" s="20">
        <v>0</v>
      </c>
      <c r="M21" s="20">
        <v>0</v>
      </c>
      <c r="N21" s="20">
        <v>0</v>
      </c>
      <c r="O21" s="20">
        <v>0</v>
      </c>
      <c r="P21" s="20">
        <v>0</v>
      </c>
      <c r="Q21" s="20">
        <v>0</v>
      </c>
      <c r="R21" s="20">
        <v>0</v>
      </c>
      <c r="S21" s="20">
        <v>0</v>
      </c>
      <c r="T21" s="20">
        <v>0</v>
      </c>
      <c r="U21" s="20">
        <v>0</v>
      </c>
      <c r="V21" s="20">
        <v>0</v>
      </c>
      <c r="W21" s="20">
        <v>0</v>
      </c>
      <c r="X21" s="20">
        <v>0</v>
      </c>
      <c r="Y21" s="20">
        <v>0</v>
      </c>
      <c r="Z21" s="20">
        <v>0</v>
      </c>
      <c r="AA21" s="20">
        <v>0</v>
      </c>
      <c r="AB21" s="20">
        <v>0</v>
      </c>
      <c r="AC21" s="20">
        <v>425.4</v>
      </c>
      <c r="AD21" s="20">
        <v>0</v>
      </c>
      <c r="AE21" s="20">
        <v>0</v>
      </c>
      <c r="AF21" s="20">
        <v>1900.2</v>
      </c>
      <c r="AG21" s="20">
        <v>0</v>
      </c>
      <c r="AH21" s="20">
        <v>0</v>
      </c>
      <c r="AI21" s="20">
        <v>0</v>
      </c>
      <c r="AJ21" s="20">
        <v>0</v>
      </c>
      <c r="AK21" s="20">
        <v>0</v>
      </c>
      <c r="AL21" s="20">
        <v>0</v>
      </c>
      <c r="AM21" s="20">
        <v>0</v>
      </c>
      <c r="AN21" s="20">
        <v>0</v>
      </c>
      <c r="AO21" s="20">
        <v>0</v>
      </c>
      <c r="AP21" s="20">
        <v>0</v>
      </c>
      <c r="AQ21" s="20">
        <v>0</v>
      </c>
      <c r="AR21" s="183"/>
      <c r="AS21" s="185"/>
    </row>
    <row r="22" spans="1:45" s="22" customFormat="1" ht="76.95" customHeight="1" x14ac:dyDescent="0.3">
      <c r="A22" s="179"/>
      <c r="B22" s="181"/>
      <c r="C22" s="215"/>
      <c r="D22" s="19" t="s">
        <v>39</v>
      </c>
      <c r="E22" s="20">
        <f t="shared" si="6"/>
        <v>0</v>
      </c>
      <c r="F22" s="20">
        <f t="shared" si="6"/>
        <v>0</v>
      </c>
      <c r="G22" s="20">
        <v>0</v>
      </c>
      <c r="H22" s="20">
        <v>0</v>
      </c>
      <c r="I22" s="20">
        <v>0</v>
      </c>
      <c r="J22" s="20">
        <v>0</v>
      </c>
      <c r="K22" s="20">
        <v>0</v>
      </c>
      <c r="L22" s="20">
        <v>0</v>
      </c>
      <c r="M22" s="20">
        <v>0</v>
      </c>
      <c r="N22" s="20">
        <v>0</v>
      </c>
      <c r="O22" s="20">
        <v>0</v>
      </c>
      <c r="P22" s="20">
        <v>0</v>
      </c>
      <c r="Q22" s="20">
        <v>0</v>
      </c>
      <c r="R22" s="20">
        <v>0</v>
      </c>
      <c r="S22" s="20">
        <v>0</v>
      </c>
      <c r="T22" s="20">
        <v>0</v>
      </c>
      <c r="U22" s="20">
        <v>0</v>
      </c>
      <c r="V22" s="20">
        <v>0</v>
      </c>
      <c r="W22" s="20">
        <v>0</v>
      </c>
      <c r="X22" s="20">
        <v>0</v>
      </c>
      <c r="Y22" s="20">
        <v>0</v>
      </c>
      <c r="Z22" s="20">
        <v>0</v>
      </c>
      <c r="AA22" s="20">
        <v>0</v>
      </c>
      <c r="AB22" s="20">
        <v>0</v>
      </c>
      <c r="AC22" s="20">
        <v>0</v>
      </c>
      <c r="AD22" s="20">
        <v>0</v>
      </c>
      <c r="AE22" s="20">
        <v>0</v>
      </c>
      <c r="AF22" s="20">
        <v>0</v>
      </c>
      <c r="AG22" s="20">
        <v>0</v>
      </c>
      <c r="AH22" s="20">
        <v>0</v>
      </c>
      <c r="AI22" s="20">
        <v>0</v>
      </c>
      <c r="AJ22" s="20">
        <v>0</v>
      </c>
      <c r="AK22" s="20">
        <v>0</v>
      </c>
      <c r="AL22" s="20">
        <v>0</v>
      </c>
      <c r="AM22" s="20">
        <v>0</v>
      </c>
      <c r="AN22" s="20">
        <v>0</v>
      </c>
      <c r="AO22" s="20">
        <v>0</v>
      </c>
      <c r="AP22" s="20">
        <v>0</v>
      </c>
      <c r="AQ22" s="20">
        <v>0</v>
      </c>
      <c r="AR22" s="183"/>
      <c r="AS22" s="185"/>
    </row>
    <row r="23" spans="1:45" s="22" customFormat="1" ht="54.6" customHeight="1" x14ac:dyDescent="0.3">
      <c r="A23" s="84"/>
      <c r="B23" s="83"/>
      <c r="C23" s="216"/>
      <c r="D23" s="19" t="s">
        <v>61</v>
      </c>
      <c r="E23" s="20">
        <f>K23+N23+W23+AF23</f>
        <v>5485.4560000000001</v>
      </c>
      <c r="F23" s="20">
        <v>15</v>
      </c>
      <c r="G23" s="20">
        <f>F23/E23*100</f>
        <v>0.27345037495515412</v>
      </c>
      <c r="H23" s="20">
        <v>0</v>
      </c>
      <c r="I23" s="20">
        <v>0</v>
      </c>
      <c r="J23" s="20">
        <v>0</v>
      </c>
      <c r="K23" s="20">
        <v>15</v>
      </c>
      <c r="L23" s="20">
        <v>15</v>
      </c>
      <c r="M23" s="20">
        <v>100</v>
      </c>
      <c r="N23" s="20">
        <v>1936.7560000000001</v>
      </c>
      <c r="O23" s="20">
        <v>0</v>
      </c>
      <c r="P23" s="20">
        <v>0</v>
      </c>
      <c r="Q23" s="20">
        <v>0</v>
      </c>
      <c r="R23" s="20">
        <v>0</v>
      </c>
      <c r="S23" s="20">
        <v>0</v>
      </c>
      <c r="T23" s="20">
        <v>0</v>
      </c>
      <c r="U23" s="20">
        <v>0</v>
      </c>
      <c r="V23" s="20">
        <v>0</v>
      </c>
      <c r="W23" s="20">
        <v>247.3</v>
      </c>
      <c r="X23" s="20">
        <v>0</v>
      </c>
      <c r="Y23" s="20">
        <v>0</v>
      </c>
      <c r="Z23" s="20">
        <v>0</v>
      </c>
      <c r="AA23" s="20">
        <v>0</v>
      </c>
      <c r="AB23" s="20">
        <v>0</v>
      </c>
      <c r="AC23" s="20">
        <v>0</v>
      </c>
      <c r="AD23" s="20">
        <v>0</v>
      </c>
      <c r="AE23" s="20">
        <v>0</v>
      </c>
      <c r="AF23" s="20">
        <v>3286.4</v>
      </c>
      <c r="AG23" s="20">
        <v>0</v>
      </c>
      <c r="AH23" s="20">
        <v>0</v>
      </c>
      <c r="AI23" s="20">
        <v>0</v>
      </c>
      <c r="AJ23" s="20">
        <v>0</v>
      </c>
      <c r="AK23" s="20">
        <v>0</v>
      </c>
      <c r="AL23" s="20">
        <v>0</v>
      </c>
      <c r="AM23" s="20">
        <v>0</v>
      </c>
      <c r="AN23" s="20">
        <v>0</v>
      </c>
      <c r="AO23" s="20">
        <v>0</v>
      </c>
      <c r="AP23" s="20">
        <v>0</v>
      </c>
      <c r="AQ23" s="20">
        <v>0</v>
      </c>
      <c r="AR23" s="246"/>
      <c r="AS23" s="246"/>
    </row>
    <row r="24" spans="1:45" s="26" customFormat="1" ht="13.95" customHeight="1" x14ac:dyDescent="0.25">
      <c r="A24" s="173">
        <v>3</v>
      </c>
      <c r="B24" s="180" t="s">
        <v>28</v>
      </c>
      <c r="C24" s="214" t="s">
        <v>23</v>
      </c>
      <c r="D24" s="88" t="s">
        <v>24</v>
      </c>
      <c r="E24" s="25">
        <v>0</v>
      </c>
      <c r="F24" s="25">
        <v>0</v>
      </c>
      <c r="G24" s="25">
        <v>0</v>
      </c>
      <c r="H24" s="25">
        <v>0</v>
      </c>
      <c r="I24" s="25">
        <v>0</v>
      </c>
      <c r="J24" s="25">
        <v>0</v>
      </c>
      <c r="K24" s="25">
        <v>0</v>
      </c>
      <c r="L24" s="25">
        <v>0</v>
      </c>
      <c r="M24" s="25">
        <v>0</v>
      </c>
      <c r="N24" s="25">
        <v>0</v>
      </c>
      <c r="O24" s="25">
        <v>0</v>
      </c>
      <c r="P24" s="25">
        <v>0</v>
      </c>
      <c r="Q24" s="25">
        <v>0</v>
      </c>
      <c r="R24" s="25">
        <v>0</v>
      </c>
      <c r="S24" s="25">
        <v>0</v>
      </c>
      <c r="T24" s="25">
        <v>0</v>
      </c>
      <c r="U24" s="25">
        <v>0</v>
      </c>
      <c r="V24" s="25">
        <v>0</v>
      </c>
      <c r="W24" s="25">
        <v>0</v>
      </c>
      <c r="X24" s="25">
        <v>0</v>
      </c>
      <c r="Y24" s="25">
        <v>0</v>
      </c>
      <c r="Z24" s="25">
        <v>0</v>
      </c>
      <c r="AA24" s="25">
        <v>0</v>
      </c>
      <c r="AB24" s="25">
        <v>0</v>
      </c>
      <c r="AC24" s="25">
        <v>0</v>
      </c>
      <c r="AD24" s="25">
        <v>0</v>
      </c>
      <c r="AE24" s="25">
        <v>0</v>
      </c>
      <c r="AF24" s="25">
        <v>0</v>
      </c>
      <c r="AG24" s="25">
        <v>0</v>
      </c>
      <c r="AH24" s="25">
        <v>0</v>
      </c>
      <c r="AI24" s="25">
        <v>0</v>
      </c>
      <c r="AJ24" s="25">
        <v>0</v>
      </c>
      <c r="AK24" s="25">
        <v>0</v>
      </c>
      <c r="AL24" s="25">
        <v>0</v>
      </c>
      <c r="AM24" s="25">
        <v>0</v>
      </c>
      <c r="AN24" s="25">
        <v>0</v>
      </c>
      <c r="AO24" s="25">
        <v>0</v>
      </c>
      <c r="AP24" s="25">
        <v>0</v>
      </c>
      <c r="AQ24" s="25">
        <v>0</v>
      </c>
      <c r="AR24" s="229"/>
      <c r="AS24" s="229"/>
    </row>
    <row r="25" spans="1:45" s="22" customFormat="1" ht="22.95" customHeight="1" x14ac:dyDescent="0.3">
      <c r="A25" s="173"/>
      <c r="B25" s="181"/>
      <c r="C25" s="215"/>
      <c r="D25" s="19" t="s">
        <v>25</v>
      </c>
      <c r="E25" s="20">
        <f t="shared" ref="E25:F33" si="7">H25+K25+N25+Q25+T25+W25+Z25+AC25+AF25+AI25+AL25+AO25</f>
        <v>0</v>
      </c>
      <c r="F25" s="20">
        <f t="shared" si="7"/>
        <v>0</v>
      </c>
      <c r="G25" s="20">
        <v>0</v>
      </c>
      <c r="H25" s="20">
        <v>0</v>
      </c>
      <c r="I25" s="20">
        <v>0</v>
      </c>
      <c r="J25" s="20">
        <v>0</v>
      </c>
      <c r="K25" s="20">
        <v>0</v>
      </c>
      <c r="L25" s="20">
        <v>0</v>
      </c>
      <c r="M25" s="20">
        <v>0</v>
      </c>
      <c r="N25" s="20">
        <v>0</v>
      </c>
      <c r="O25" s="20">
        <v>0</v>
      </c>
      <c r="P25" s="20">
        <f>P28</f>
        <v>0</v>
      </c>
      <c r="Q25" s="20">
        <v>0</v>
      </c>
      <c r="R25" s="20">
        <v>0</v>
      </c>
      <c r="S25" s="20">
        <f>S28</f>
        <v>0</v>
      </c>
      <c r="T25" s="20">
        <v>0</v>
      </c>
      <c r="U25" s="20">
        <v>0</v>
      </c>
      <c r="V25" s="20">
        <f>V28</f>
        <v>0</v>
      </c>
      <c r="W25" s="20">
        <v>0</v>
      </c>
      <c r="X25" s="20">
        <v>0</v>
      </c>
      <c r="Y25" s="20">
        <f>Y28</f>
        <v>0</v>
      </c>
      <c r="Z25" s="20">
        <v>0</v>
      </c>
      <c r="AA25" s="20">
        <v>0</v>
      </c>
      <c r="AB25" s="20">
        <v>0</v>
      </c>
      <c r="AC25" s="20">
        <v>0</v>
      </c>
      <c r="AD25" s="20">
        <v>0</v>
      </c>
      <c r="AE25" s="20">
        <v>0</v>
      </c>
      <c r="AF25" s="20">
        <v>0</v>
      </c>
      <c r="AG25" s="20">
        <v>0</v>
      </c>
      <c r="AH25" s="20">
        <v>0</v>
      </c>
      <c r="AI25" s="20">
        <v>0</v>
      </c>
      <c r="AJ25" s="20">
        <v>0</v>
      </c>
      <c r="AK25" s="20">
        <v>0</v>
      </c>
      <c r="AL25" s="20">
        <v>0</v>
      </c>
      <c r="AM25" s="20">
        <v>0</v>
      </c>
      <c r="AN25" s="20">
        <v>0</v>
      </c>
      <c r="AO25" s="20">
        <f>AO28</f>
        <v>0</v>
      </c>
      <c r="AP25" s="20">
        <v>0</v>
      </c>
      <c r="AQ25" s="20">
        <v>0</v>
      </c>
      <c r="AR25" s="239"/>
      <c r="AS25" s="241"/>
    </row>
    <row r="26" spans="1:45" s="22" customFormat="1" ht="34.200000000000003" customHeight="1" x14ac:dyDescent="0.3">
      <c r="A26" s="173"/>
      <c r="B26" s="181"/>
      <c r="C26" s="215"/>
      <c r="D26" s="19" t="s">
        <v>26</v>
      </c>
      <c r="E26" s="20">
        <f t="shared" si="7"/>
        <v>0</v>
      </c>
      <c r="F26" s="20">
        <f t="shared" si="7"/>
        <v>0</v>
      </c>
      <c r="G26" s="20">
        <v>0</v>
      </c>
      <c r="H26" s="20">
        <v>0</v>
      </c>
      <c r="I26" s="20">
        <v>0</v>
      </c>
      <c r="J26" s="20">
        <v>0</v>
      </c>
      <c r="K26" s="20">
        <v>0</v>
      </c>
      <c r="L26" s="20">
        <v>0</v>
      </c>
      <c r="M26" s="20">
        <v>0</v>
      </c>
      <c r="N26" s="20">
        <v>0</v>
      </c>
      <c r="O26" s="20">
        <v>0</v>
      </c>
      <c r="P26" s="20">
        <v>0</v>
      </c>
      <c r="Q26" s="20">
        <v>0</v>
      </c>
      <c r="R26" s="20">
        <v>0</v>
      </c>
      <c r="S26" s="20">
        <v>0</v>
      </c>
      <c r="T26" s="20">
        <v>0</v>
      </c>
      <c r="U26" s="20">
        <v>0</v>
      </c>
      <c r="V26" s="20">
        <v>0</v>
      </c>
      <c r="W26" s="20">
        <v>0</v>
      </c>
      <c r="X26" s="20">
        <v>0</v>
      </c>
      <c r="Y26" s="20">
        <v>0</v>
      </c>
      <c r="Z26" s="20">
        <v>0</v>
      </c>
      <c r="AA26" s="20">
        <v>0</v>
      </c>
      <c r="AB26" s="20">
        <v>0</v>
      </c>
      <c r="AC26" s="20">
        <v>0</v>
      </c>
      <c r="AD26" s="20">
        <v>0</v>
      </c>
      <c r="AE26" s="20">
        <v>0</v>
      </c>
      <c r="AF26" s="20">
        <v>0</v>
      </c>
      <c r="AG26" s="20">
        <v>0</v>
      </c>
      <c r="AH26" s="20">
        <v>0</v>
      </c>
      <c r="AI26" s="20">
        <v>0</v>
      </c>
      <c r="AJ26" s="20">
        <v>0</v>
      </c>
      <c r="AK26" s="20">
        <v>0</v>
      </c>
      <c r="AL26" s="20">
        <v>0</v>
      </c>
      <c r="AM26" s="20">
        <v>0</v>
      </c>
      <c r="AN26" s="20">
        <v>0</v>
      </c>
      <c r="AO26" s="20">
        <v>0</v>
      </c>
      <c r="AP26" s="20">
        <v>0</v>
      </c>
      <c r="AQ26" s="20">
        <v>0</v>
      </c>
      <c r="AR26" s="239"/>
      <c r="AS26" s="241"/>
    </row>
    <row r="27" spans="1:45" s="22" customFormat="1" ht="22.95" customHeight="1" x14ac:dyDescent="0.3">
      <c r="A27" s="173"/>
      <c r="B27" s="181"/>
      <c r="C27" s="215"/>
      <c r="D27" s="19" t="s">
        <v>27</v>
      </c>
      <c r="E27" s="20">
        <f t="shared" si="7"/>
        <v>0</v>
      </c>
      <c r="F27" s="20">
        <f t="shared" si="7"/>
        <v>0</v>
      </c>
      <c r="G27" s="20">
        <v>0</v>
      </c>
      <c r="H27" s="20">
        <v>0</v>
      </c>
      <c r="I27" s="20">
        <v>0</v>
      </c>
      <c r="J27" s="20">
        <v>0</v>
      </c>
      <c r="K27" s="20">
        <v>0</v>
      </c>
      <c r="L27" s="20">
        <v>0</v>
      </c>
      <c r="M27" s="20">
        <v>0</v>
      </c>
      <c r="N27" s="20">
        <v>0</v>
      </c>
      <c r="O27" s="20">
        <v>0</v>
      </c>
      <c r="P27" s="20">
        <v>0</v>
      </c>
      <c r="Q27" s="20">
        <v>0</v>
      </c>
      <c r="R27" s="20">
        <v>0</v>
      </c>
      <c r="S27" s="20">
        <v>0</v>
      </c>
      <c r="T27" s="20">
        <v>0</v>
      </c>
      <c r="U27" s="20">
        <v>0</v>
      </c>
      <c r="V27" s="20">
        <v>0</v>
      </c>
      <c r="W27" s="20">
        <v>0</v>
      </c>
      <c r="X27" s="20">
        <v>0</v>
      </c>
      <c r="Y27" s="20">
        <v>0</v>
      </c>
      <c r="Z27" s="20">
        <v>0</v>
      </c>
      <c r="AA27" s="20">
        <v>0</v>
      </c>
      <c r="AB27" s="20">
        <v>0</v>
      </c>
      <c r="AC27" s="20">
        <v>0</v>
      </c>
      <c r="AD27" s="20">
        <v>0</v>
      </c>
      <c r="AE27" s="20">
        <v>0</v>
      </c>
      <c r="AF27" s="20">
        <v>0</v>
      </c>
      <c r="AG27" s="20">
        <v>0</v>
      </c>
      <c r="AH27" s="20">
        <v>0</v>
      </c>
      <c r="AI27" s="20">
        <v>0</v>
      </c>
      <c r="AJ27" s="20">
        <v>0</v>
      </c>
      <c r="AK27" s="20">
        <v>0</v>
      </c>
      <c r="AL27" s="20">
        <v>0</v>
      </c>
      <c r="AM27" s="20">
        <v>0</v>
      </c>
      <c r="AN27" s="20">
        <v>0</v>
      </c>
      <c r="AO27" s="20">
        <v>0</v>
      </c>
      <c r="AP27" s="20">
        <v>0</v>
      </c>
      <c r="AQ27" s="20">
        <v>0</v>
      </c>
      <c r="AR27" s="239"/>
      <c r="AS27" s="241"/>
    </row>
    <row r="28" spans="1:45" s="22" customFormat="1" ht="66" customHeight="1" x14ac:dyDescent="0.3">
      <c r="A28" s="173"/>
      <c r="B28" s="181"/>
      <c r="C28" s="216"/>
      <c r="D28" s="19" t="s">
        <v>39</v>
      </c>
      <c r="E28" s="20">
        <f t="shared" si="7"/>
        <v>0</v>
      </c>
      <c r="F28" s="20">
        <f t="shared" si="7"/>
        <v>0</v>
      </c>
      <c r="G28" s="20">
        <v>0</v>
      </c>
      <c r="H28" s="20">
        <v>0</v>
      </c>
      <c r="I28" s="20">
        <v>0</v>
      </c>
      <c r="J28" s="20">
        <v>0</v>
      </c>
      <c r="K28" s="20">
        <v>0</v>
      </c>
      <c r="L28" s="20">
        <v>0</v>
      </c>
      <c r="M28" s="20">
        <v>0</v>
      </c>
      <c r="N28" s="20">
        <v>0</v>
      </c>
      <c r="O28" s="20">
        <v>0</v>
      </c>
      <c r="P28" s="20">
        <v>0</v>
      </c>
      <c r="Q28" s="20">
        <v>0</v>
      </c>
      <c r="R28" s="20">
        <v>0</v>
      </c>
      <c r="S28" s="20">
        <v>0</v>
      </c>
      <c r="T28" s="20">
        <v>0</v>
      </c>
      <c r="U28" s="20">
        <v>0</v>
      </c>
      <c r="V28" s="20">
        <v>0</v>
      </c>
      <c r="W28" s="20">
        <v>0</v>
      </c>
      <c r="X28" s="20">
        <v>0</v>
      </c>
      <c r="Y28" s="20">
        <v>0</v>
      </c>
      <c r="Z28" s="20">
        <v>0</v>
      </c>
      <c r="AA28" s="20">
        <v>0</v>
      </c>
      <c r="AB28" s="20">
        <v>0</v>
      </c>
      <c r="AC28" s="20">
        <v>0</v>
      </c>
      <c r="AD28" s="20">
        <v>0</v>
      </c>
      <c r="AE28" s="20">
        <v>0</v>
      </c>
      <c r="AF28" s="20">
        <v>0</v>
      </c>
      <c r="AG28" s="20">
        <v>0</v>
      </c>
      <c r="AH28" s="20">
        <v>0</v>
      </c>
      <c r="AI28" s="20">
        <v>0</v>
      </c>
      <c r="AJ28" s="20">
        <v>0</v>
      </c>
      <c r="AK28" s="20">
        <v>0</v>
      </c>
      <c r="AL28" s="20">
        <v>0</v>
      </c>
      <c r="AM28" s="20">
        <v>0</v>
      </c>
      <c r="AN28" s="20">
        <v>0</v>
      </c>
      <c r="AO28" s="20">
        <v>0</v>
      </c>
      <c r="AP28" s="20">
        <v>0</v>
      </c>
      <c r="AQ28" s="20">
        <v>0</v>
      </c>
      <c r="AR28" s="240"/>
      <c r="AS28" s="242"/>
    </row>
    <row r="29" spans="1:45" s="26" customFormat="1" ht="19.2" customHeight="1" x14ac:dyDescent="0.25">
      <c r="A29" s="218" t="s">
        <v>40</v>
      </c>
      <c r="B29" s="219"/>
      <c r="C29" s="220"/>
      <c r="D29" s="27" t="s">
        <v>29</v>
      </c>
      <c r="E29" s="25">
        <f t="shared" si="7"/>
        <v>5362.6</v>
      </c>
      <c r="F29" s="25">
        <f t="shared" si="7"/>
        <v>0</v>
      </c>
      <c r="G29" s="25">
        <v>0</v>
      </c>
      <c r="H29" s="25">
        <v>0</v>
      </c>
      <c r="I29" s="25">
        <v>0</v>
      </c>
      <c r="J29" s="25">
        <v>0</v>
      </c>
      <c r="K29" s="25">
        <v>0</v>
      </c>
      <c r="L29" s="25">
        <v>0</v>
      </c>
      <c r="M29" s="25">
        <v>0</v>
      </c>
      <c r="N29" s="25">
        <f t="shared" ref="N29:O29" si="8">N31+N32</f>
        <v>0</v>
      </c>
      <c r="O29" s="25">
        <f t="shared" si="8"/>
        <v>0</v>
      </c>
      <c r="P29" s="25">
        <v>0</v>
      </c>
      <c r="Q29" s="25">
        <f t="shared" ref="Q29:V29" si="9">Q31+Q32</f>
        <v>0</v>
      </c>
      <c r="R29" s="25">
        <f t="shared" si="9"/>
        <v>0</v>
      </c>
      <c r="S29" s="25">
        <f t="shared" si="9"/>
        <v>0</v>
      </c>
      <c r="T29" s="25">
        <f t="shared" si="9"/>
        <v>0</v>
      </c>
      <c r="U29" s="25">
        <f t="shared" si="9"/>
        <v>0</v>
      </c>
      <c r="V29" s="25">
        <f t="shared" si="9"/>
        <v>0</v>
      </c>
      <c r="W29" s="25">
        <f>W31+W32</f>
        <v>93.7</v>
      </c>
      <c r="X29" s="25">
        <f>X31+X32</f>
        <v>0</v>
      </c>
      <c r="Y29" s="25">
        <v>0</v>
      </c>
      <c r="Z29" s="25">
        <f>Z31+Z32</f>
        <v>0</v>
      </c>
      <c r="AA29" s="25">
        <f>AA31+AA32</f>
        <v>0</v>
      </c>
      <c r="AB29" s="25">
        <v>0</v>
      </c>
      <c r="AC29" s="25">
        <f>AC31+AC32</f>
        <v>425.4</v>
      </c>
      <c r="AD29" s="25">
        <f>AD31+AD32</f>
        <v>0</v>
      </c>
      <c r="AE29" s="25">
        <v>0</v>
      </c>
      <c r="AF29" s="25">
        <f>AF31+AF32</f>
        <v>1900.2</v>
      </c>
      <c r="AG29" s="25">
        <f>AG31+AG32</f>
        <v>0</v>
      </c>
      <c r="AH29" s="25">
        <v>0</v>
      </c>
      <c r="AI29" s="25">
        <f>AI31+AI32</f>
        <v>0</v>
      </c>
      <c r="AJ29" s="25">
        <f>AJ31+AJ32</f>
        <v>0</v>
      </c>
      <c r="AK29" s="25">
        <v>0</v>
      </c>
      <c r="AL29" s="25">
        <f>AL31+AL32</f>
        <v>2943.3</v>
      </c>
      <c r="AM29" s="25">
        <f>AM32</f>
        <v>0</v>
      </c>
      <c r="AN29" s="25">
        <v>0</v>
      </c>
      <c r="AO29" s="25">
        <f>AO31+AO32</f>
        <v>0</v>
      </c>
      <c r="AP29" s="25">
        <v>0</v>
      </c>
      <c r="AQ29" s="28">
        <v>0</v>
      </c>
      <c r="AR29" s="234"/>
      <c r="AS29" s="237"/>
    </row>
    <row r="30" spans="1:45" s="18" customFormat="1" ht="21.6" customHeight="1" x14ac:dyDescent="0.3">
      <c r="A30" s="221"/>
      <c r="B30" s="222"/>
      <c r="C30" s="223"/>
      <c r="D30" s="27" t="s">
        <v>25</v>
      </c>
      <c r="E30" s="17">
        <f t="shared" si="7"/>
        <v>0</v>
      </c>
      <c r="F30" s="17">
        <f t="shared" si="7"/>
        <v>0</v>
      </c>
      <c r="G30" s="17">
        <v>0</v>
      </c>
      <c r="H30" s="17">
        <v>0</v>
      </c>
      <c r="I30" s="17">
        <v>0</v>
      </c>
      <c r="J30" s="17">
        <v>0</v>
      </c>
      <c r="K30" s="17">
        <v>0</v>
      </c>
      <c r="L30" s="17">
        <v>0</v>
      </c>
      <c r="M30" s="17">
        <v>0</v>
      </c>
      <c r="N30" s="17">
        <v>0</v>
      </c>
      <c r="O30" s="17">
        <v>0</v>
      </c>
      <c r="P30" s="17">
        <f>P33</f>
        <v>0</v>
      </c>
      <c r="Q30" s="17">
        <v>0</v>
      </c>
      <c r="R30" s="17">
        <v>0</v>
      </c>
      <c r="S30" s="17">
        <f>S33</f>
        <v>0</v>
      </c>
      <c r="T30" s="17">
        <v>0</v>
      </c>
      <c r="U30" s="17">
        <v>0</v>
      </c>
      <c r="V30" s="17">
        <f>V33</f>
        <v>0</v>
      </c>
      <c r="W30" s="17">
        <v>0</v>
      </c>
      <c r="X30" s="17">
        <v>0</v>
      </c>
      <c r="Y30" s="17">
        <f>Y33</f>
        <v>0</v>
      </c>
      <c r="Z30" s="17">
        <v>0</v>
      </c>
      <c r="AA30" s="17">
        <v>0</v>
      </c>
      <c r="AB30" s="17">
        <v>0</v>
      </c>
      <c r="AC30" s="17">
        <v>0</v>
      </c>
      <c r="AD30" s="17">
        <v>0</v>
      </c>
      <c r="AE30" s="17">
        <v>0</v>
      </c>
      <c r="AF30" s="17">
        <v>0</v>
      </c>
      <c r="AG30" s="17">
        <v>0</v>
      </c>
      <c r="AH30" s="17">
        <v>0</v>
      </c>
      <c r="AI30" s="17">
        <v>0</v>
      </c>
      <c r="AJ30" s="17">
        <v>0</v>
      </c>
      <c r="AK30" s="17">
        <v>0</v>
      </c>
      <c r="AL30" s="17">
        <v>0</v>
      </c>
      <c r="AM30" s="17">
        <v>0</v>
      </c>
      <c r="AN30" s="17">
        <v>0</v>
      </c>
      <c r="AO30" s="17">
        <f>AO33</f>
        <v>0</v>
      </c>
      <c r="AP30" s="17">
        <v>0</v>
      </c>
      <c r="AQ30" s="17">
        <v>0</v>
      </c>
      <c r="AR30" s="235"/>
      <c r="AS30" s="238"/>
    </row>
    <row r="31" spans="1:45" s="26" customFormat="1" ht="48.6" customHeight="1" x14ac:dyDescent="0.25">
      <c r="A31" s="221"/>
      <c r="B31" s="222"/>
      <c r="C31" s="223"/>
      <c r="D31" s="27" t="s">
        <v>26</v>
      </c>
      <c r="E31" s="17">
        <f t="shared" si="7"/>
        <v>0</v>
      </c>
      <c r="F31" s="17">
        <f t="shared" si="7"/>
        <v>0</v>
      </c>
      <c r="G31" s="17">
        <v>0</v>
      </c>
      <c r="H31" s="17">
        <v>0</v>
      </c>
      <c r="I31" s="17">
        <v>0</v>
      </c>
      <c r="J31" s="17">
        <v>0</v>
      </c>
      <c r="K31" s="17">
        <v>0</v>
      </c>
      <c r="L31" s="17">
        <v>0</v>
      </c>
      <c r="M31" s="17">
        <v>0</v>
      </c>
      <c r="N31" s="17">
        <v>0</v>
      </c>
      <c r="O31" s="17">
        <v>0</v>
      </c>
      <c r="P31" s="17">
        <v>0</v>
      </c>
      <c r="Q31" s="17">
        <v>0</v>
      </c>
      <c r="R31" s="17">
        <v>0</v>
      </c>
      <c r="S31" s="17">
        <v>0</v>
      </c>
      <c r="T31" s="17">
        <v>0</v>
      </c>
      <c r="U31" s="17">
        <v>0</v>
      </c>
      <c r="V31" s="17">
        <v>0</v>
      </c>
      <c r="W31" s="17">
        <v>0</v>
      </c>
      <c r="X31" s="17">
        <v>0</v>
      </c>
      <c r="Y31" s="17">
        <v>0</v>
      </c>
      <c r="Z31" s="17">
        <v>0</v>
      </c>
      <c r="AA31" s="17">
        <v>0</v>
      </c>
      <c r="AB31" s="17">
        <v>0</v>
      </c>
      <c r="AC31" s="17">
        <v>0</v>
      </c>
      <c r="AD31" s="17">
        <v>0</v>
      </c>
      <c r="AE31" s="17">
        <v>0</v>
      </c>
      <c r="AF31" s="17">
        <v>0</v>
      </c>
      <c r="AG31" s="17">
        <v>0</v>
      </c>
      <c r="AH31" s="17">
        <v>0</v>
      </c>
      <c r="AI31" s="17">
        <v>0</v>
      </c>
      <c r="AJ31" s="17">
        <v>0</v>
      </c>
      <c r="AK31" s="17">
        <v>0</v>
      </c>
      <c r="AL31" s="17">
        <v>0</v>
      </c>
      <c r="AM31" s="17">
        <v>0</v>
      </c>
      <c r="AN31" s="17">
        <v>0</v>
      </c>
      <c r="AO31" s="17">
        <v>0</v>
      </c>
      <c r="AP31" s="17">
        <v>0</v>
      </c>
      <c r="AQ31" s="17">
        <v>0</v>
      </c>
      <c r="AR31" s="235"/>
      <c r="AS31" s="238"/>
    </row>
    <row r="32" spans="1:45" s="26" customFormat="1" ht="19.2" customHeight="1" x14ac:dyDescent="0.25">
      <c r="A32" s="221"/>
      <c r="B32" s="222"/>
      <c r="C32" s="223"/>
      <c r="D32" s="27" t="s">
        <v>27</v>
      </c>
      <c r="E32" s="17">
        <f t="shared" si="7"/>
        <v>5362.6</v>
      </c>
      <c r="F32" s="17">
        <f t="shared" si="7"/>
        <v>0</v>
      </c>
      <c r="G32" s="17">
        <v>0</v>
      </c>
      <c r="H32" s="17">
        <v>0</v>
      </c>
      <c r="I32" s="17">
        <v>0</v>
      </c>
      <c r="J32" s="17">
        <v>0</v>
      </c>
      <c r="K32" s="17">
        <v>0</v>
      </c>
      <c r="L32" s="17">
        <v>0</v>
      </c>
      <c r="M32" s="17">
        <v>0</v>
      </c>
      <c r="N32" s="17">
        <v>0</v>
      </c>
      <c r="O32" s="17">
        <v>0</v>
      </c>
      <c r="P32" s="17">
        <v>0</v>
      </c>
      <c r="Q32" s="17">
        <v>0</v>
      </c>
      <c r="R32" s="17">
        <v>0</v>
      </c>
      <c r="S32" s="17">
        <v>0</v>
      </c>
      <c r="T32" s="17">
        <v>0</v>
      </c>
      <c r="U32" s="17">
        <v>0</v>
      </c>
      <c r="V32" s="17">
        <v>0</v>
      </c>
      <c r="W32" s="17">
        <f>W16</f>
        <v>93.7</v>
      </c>
      <c r="X32" s="17">
        <v>0</v>
      </c>
      <c r="Y32" s="17">
        <v>0</v>
      </c>
      <c r="Z32" s="17">
        <v>0</v>
      </c>
      <c r="AA32" s="17">
        <v>0</v>
      </c>
      <c r="AB32" s="17">
        <v>0</v>
      </c>
      <c r="AC32" s="17">
        <f>AC21</f>
        <v>425.4</v>
      </c>
      <c r="AD32" s="17">
        <v>0</v>
      </c>
      <c r="AE32" s="17">
        <v>0</v>
      </c>
      <c r="AF32" s="17">
        <f>AF21</f>
        <v>1900.2</v>
      </c>
      <c r="AG32" s="17">
        <v>0</v>
      </c>
      <c r="AH32" s="17">
        <v>0</v>
      </c>
      <c r="AI32" s="17">
        <v>0</v>
      </c>
      <c r="AJ32" s="17">
        <v>0</v>
      </c>
      <c r="AK32" s="17">
        <v>0</v>
      </c>
      <c r="AL32" s="17">
        <f>AL21+AL16</f>
        <v>2943.3</v>
      </c>
      <c r="AM32" s="17">
        <v>0</v>
      </c>
      <c r="AN32" s="17">
        <v>0</v>
      </c>
      <c r="AO32" s="17">
        <v>0</v>
      </c>
      <c r="AP32" s="17">
        <v>0</v>
      </c>
      <c r="AQ32" s="17">
        <v>0</v>
      </c>
      <c r="AR32" s="235"/>
      <c r="AS32" s="238"/>
    </row>
    <row r="33" spans="1:45" s="26" customFormat="1" ht="37.5" hidden="1" customHeight="1" x14ac:dyDescent="0.25">
      <c r="A33" s="221"/>
      <c r="B33" s="222"/>
      <c r="C33" s="223"/>
      <c r="D33" s="48"/>
      <c r="E33" s="17">
        <f t="shared" si="7"/>
        <v>0</v>
      </c>
      <c r="F33" s="17">
        <f t="shared" si="7"/>
        <v>0</v>
      </c>
      <c r="G33" s="17">
        <v>0</v>
      </c>
      <c r="H33" s="17">
        <v>0</v>
      </c>
      <c r="I33" s="17">
        <v>0</v>
      </c>
      <c r="J33" s="17">
        <v>0</v>
      </c>
      <c r="K33" s="17">
        <v>0</v>
      </c>
      <c r="L33" s="17">
        <v>0</v>
      </c>
      <c r="M33" s="17">
        <v>0</v>
      </c>
      <c r="N33" s="17">
        <v>0</v>
      </c>
      <c r="O33" s="17">
        <v>0</v>
      </c>
      <c r="P33" s="17">
        <v>0</v>
      </c>
      <c r="Q33" s="17">
        <v>0</v>
      </c>
      <c r="R33" s="17">
        <v>0</v>
      </c>
      <c r="S33" s="17">
        <v>0</v>
      </c>
      <c r="T33" s="17">
        <v>0</v>
      </c>
      <c r="U33" s="17">
        <v>0</v>
      </c>
      <c r="V33" s="17">
        <v>0</v>
      </c>
      <c r="W33" s="17">
        <v>0</v>
      </c>
      <c r="X33" s="17">
        <v>0</v>
      </c>
      <c r="Y33" s="17">
        <v>0</v>
      </c>
      <c r="Z33" s="17">
        <v>0</v>
      </c>
      <c r="AA33" s="17">
        <v>0</v>
      </c>
      <c r="AB33" s="17">
        <v>0</v>
      </c>
      <c r="AC33" s="17">
        <v>0</v>
      </c>
      <c r="AD33" s="17">
        <v>0</v>
      </c>
      <c r="AE33" s="17">
        <v>0</v>
      </c>
      <c r="AF33" s="17">
        <v>0</v>
      </c>
      <c r="AG33" s="17">
        <v>0</v>
      </c>
      <c r="AH33" s="17">
        <v>0</v>
      </c>
      <c r="AI33" s="17">
        <v>0</v>
      </c>
      <c r="AJ33" s="17">
        <v>0</v>
      </c>
      <c r="AK33" s="17">
        <v>0</v>
      </c>
      <c r="AL33" s="17">
        <v>0</v>
      </c>
      <c r="AM33" s="17">
        <v>0</v>
      </c>
      <c r="AN33" s="17">
        <v>0</v>
      </c>
      <c r="AO33" s="17">
        <v>0</v>
      </c>
      <c r="AP33" s="17">
        <v>0</v>
      </c>
      <c r="AQ33" s="17">
        <v>0</v>
      </c>
      <c r="AR33" s="235"/>
      <c r="AS33" s="238"/>
    </row>
    <row r="34" spans="1:45" s="26" customFormat="1" ht="23.25" hidden="1" customHeight="1" x14ac:dyDescent="0.25">
      <c r="A34" s="221"/>
      <c r="B34" s="222"/>
      <c r="C34" s="223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1"/>
      <c r="AR34" s="235"/>
      <c r="AS34" s="238"/>
    </row>
    <row r="35" spans="1:45" s="26" customFormat="1" ht="14.25" hidden="1" customHeight="1" x14ac:dyDescent="0.25">
      <c r="A35" s="221"/>
      <c r="B35" s="222"/>
      <c r="C35" s="223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31"/>
      <c r="AN35" s="31"/>
      <c r="AO35" s="31"/>
      <c r="AP35" s="31"/>
      <c r="AQ35" s="31"/>
      <c r="AR35" s="235"/>
      <c r="AS35" s="238"/>
    </row>
    <row r="36" spans="1:45" s="26" customFormat="1" ht="12" hidden="1" customHeight="1" x14ac:dyDescent="0.25">
      <c r="A36" s="221"/>
      <c r="B36" s="222"/>
      <c r="C36" s="223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235"/>
      <c r="AS36" s="238"/>
    </row>
    <row r="37" spans="1:45" s="26" customFormat="1" ht="12" hidden="1" customHeight="1" x14ac:dyDescent="0.25">
      <c r="A37" s="221"/>
      <c r="B37" s="222"/>
      <c r="C37" s="223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235"/>
      <c r="AS37" s="238"/>
    </row>
    <row r="38" spans="1:45" s="26" customFormat="1" ht="68.400000000000006" customHeight="1" x14ac:dyDescent="0.25">
      <c r="A38" s="221"/>
      <c r="B38" s="222"/>
      <c r="C38" s="223"/>
      <c r="D38" s="27" t="s">
        <v>41</v>
      </c>
      <c r="E38" s="25">
        <v>0</v>
      </c>
      <c r="F38" s="25">
        <f>U38</f>
        <v>0</v>
      </c>
      <c r="G38" s="25">
        <v>0</v>
      </c>
      <c r="H38" s="25">
        <v>0</v>
      </c>
      <c r="I38" s="25">
        <v>0</v>
      </c>
      <c r="J38" s="25">
        <v>0</v>
      </c>
      <c r="K38" s="25">
        <v>0</v>
      </c>
      <c r="L38" s="25">
        <v>0</v>
      </c>
      <c r="M38" s="25">
        <v>0</v>
      </c>
      <c r="N38" s="25">
        <v>0</v>
      </c>
      <c r="O38" s="25">
        <v>0</v>
      </c>
      <c r="P38" s="25">
        <v>0</v>
      </c>
      <c r="Q38" s="25">
        <v>0</v>
      </c>
      <c r="R38" s="25">
        <v>0</v>
      </c>
      <c r="S38" s="25">
        <v>0</v>
      </c>
      <c r="T38" s="25">
        <v>0</v>
      </c>
      <c r="U38" s="25">
        <v>0</v>
      </c>
      <c r="V38" s="25">
        <v>0</v>
      </c>
      <c r="W38" s="25">
        <v>0</v>
      </c>
      <c r="X38" s="25">
        <v>0</v>
      </c>
      <c r="Y38" s="25">
        <v>0</v>
      </c>
      <c r="Z38" s="25">
        <v>0</v>
      </c>
      <c r="AA38" s="25">
        <v>0</v>
      </c>
      <c r="AB38" s="25">
        <v>0</v>
      </c>
      <c r="AC38" s="25">
        <v>0</v>
      </c>
      <c r="AD38" s="25">
        <v>0</v>
      </c>
      <c r="AE38" s="25">
        <v>0</v>
      </c>
      <c r="AF38" s="25">
        <v>0</v>
      </c>
      <c r="AG38" s="25">
        <v>0</v>
      </c>
      <c r="AH38" s="25">
        <v>0</v>
      </c>
      <c r="AI38" s="25">
        <v>0</v>
      </c>
      <c r="AJ38" s="25">
        <v>0</v>
      </c>
      <c r="AK38" s="25">
        <v>0</v>
      </c>
      <c r="AL38" s="25">
        <v>0</v>
      </c>
      <c r="AM38" s="25">
        <v>0</v>
      </c>
      <c r="AN38" s="25">
        <v>0</v>
      </c>
      <c r="AO38" s="25">
        <v>0</v>
      </c>
      <c r="AP38" s="25">
        <v>0</v>
      </c>
      <c r="AQ38" s="28">
        <v>0</v>
      </c>
      <c r="AR38" s="235"/>
      <c r="AS38" s="238"/>
    </row>
    <row r="39" spans="1:45" s="26" customFormat="1" ht="49.2" customHeight="1" x14ac:dyDescent="0.25">
      <c r="A39" s="224"/>
      <c r="B39" s="225"/>
      <c r="C39" s="226"/>
      <c r="D39" s="16" t="s">
        <v>61</v>
      </c>
      <c r="E39" s="25">
        <f>K39+N39+W39+AF39</f>
        <v>5485.5</v>
      </c>
      <c r="F39" s="25">
        <v>15</v>
      </c>
      <c r="G39" s="25">
        <f>F39/E39*100</f>
        <v>0.27344818156959255</v>
      </c>
      <c r="H39" s="25">
        <v>0</v>
      </c>
      <c r="I39" s="25">
        <v>0</v>
      </c>
      <c r="J39" s="25">
        <v>0</v>
      </c>
      <c r="K39" s="25">
        <v>15</v>
      </c>
      <c r="L39" s="25">
        <v>15</v>
      </c>
      <c r="M39" s="25">
        <v>100</v>
      </c>
      <c r="N39" s="25">
        <v>1936.8</v>
      </c>
      <c r="O39" s="25">
        <v>0</v>
      </c>
      <c r="P39" s="25">
        <v>0</v>
      </c>
      <c r="Q39" s="25">
        <v>0</v>
      </c>
      <c r="R39" s="25">
        <v>0</v>
      </c>
      <c r="S39" s="25">
        <v>0</v>
      </c>
      <c r="T39" s="25">
        <v>0</v>
      </c>
      <c r="U39" s="25">
        <v>0</v>
      </c>
      <c r="V39" s="25">
        <v>0</v>
      </c>
      <c r="W39" s="25">
        <v>247.3</v>
      </c>
      <c r="X39" s="25">
        <v>0</v>
      </c>
      <c r="Y39" s="25">
        <v>0</v>
      </c>
      <c r="Z39" s="25">
        <v>0</v>
      </c>
      <c r="AA39" s="25">
        <v>0</v>
      </c>
      <c r="AB39" s="25">
        <v>0</v>
      </c>
      <c r="AC39" s="25">
        <v>0</v>
      </c>
      <c r="AD39" s="25">
        <v>0</v>
      </c>
      <c r="AE39" s="25">
        <v>0</v>
      </c>
      <c r="AF39" s="25">
        <v>3286.4</v>
      </c>
      <c r="AG39" s="25">
        <v>0</v>
      </c>
      <c r="AH39" s="25">
        <v>0</v>
      </c>
      <c r="AI39" s="25">
        <v>0</v>
      </c>
      <c r="AJ39" s="25">
        <v>0</v>
      </c>
      <c r="AK39" s="25">
        <v>0</v>
      </c>
      <c r="AL39" s="25">
        <v>0</v>
      </c>
      <c r="AM39" s="25">
        <v>0</v>
      </c>
      <c r="AN39" s="25">
        <v>0</v>
      </c>
      <c r="AO39" s="25">
        <v>0</v>
      </c>
      <c r="AP39" s="25">
        <v>0</v>
      </c>
      <c r="AQ39" s="28">
        <v>0</v>
      </c>
      <c r="AR39" s="236"/>
      <c r="AS39" s="238"/>
    </row>
    <row r="40" spans="1:45" s="26" customFormat="1" ht="18" customHeight="1" x14ac:dyDescent="0.25">
      <c r="A40" s="219" t="s">
        <v>44</v>
      </c>
      <c r="B40" s="219"/>
      <c r="C40" s="219"/>
      <c r="D40" s="16" t="s">
        <v>29</v>
      </c>
      <c r="E40" s="25">
        <f t="shared" ref="E40:F44" si="10">H40+K40+N40+Q40+T40+W40+Z40+AC40+AF40+AI40+AL40+AO40</f>
        <v>5362.6</v>
      </c>
      <c r="F40" s="25">
        <f t="shared" si="10"/>
        <v>0</v>
      </c>
      <c r="G40" s="25">
        <v>0</v>
      </c>
      <c r="H40" s="25">
        <v>0</v>
      </c>
      <c r="I40" s="25">
        <v>0</v>
      </c>
      <c r="J40" s="25">
        <v>0</v>
      </c>
      <c r="K40" s="25">
        <v>0</v>
      </c>
      <c r="L40" s="25">
        <v>0</v>
      </c>
      <c r="M40" s="25">
        <v>0</v>
      </c>
      <c r="N40" s="25">
        <f t="shared" ref="N40:O40" si="11">N42+N43</f>
        <v>0</v>
      </c>
      <c r="O40" s="25">
        <f t="shared" si="11"/>
        <v>0</v>
      </c>
      <c r="P40" s="25">
        <v>0</v>
      </c>
      <c r="Q40" s="25">
        <f t="shared" ref="Q40:V40" si="12">Q42+Q43</f>
        <v>0</v>
      </c>
      <c r="R40" s="25">
        <f t="shared" si="12"/>
        <v>0</v>
      </c>
      <c r="S40" s="25">
        <f t="shared" si="12"/>
        <v>0</v>
      </c>
      <c r="T40" s="25">
        <f t="shared" si="12"/>
        <v>0</v>
      </c>
      <c r="U40" s="25">
        <f t="shared" si="12"/>
        <v>0</v>
      </c>
      <c r="V40" s="25">
        <f t="shared" si="12"/>
        <v>0</v>
      </c>
      <c r="W40" s="25">
        <f>W42+W43</f>
        <v>93.7</v>
      </c>
      <c r="X40" s="25">
        <f>X42+X43</f>
        <v>0</v>
      </c>
      <c r="Y40" s="25">
        <v>0</v>
      </c>
      <c r="Z40" s="25">
        <f>Z42+Z43</f>
        <v>0</v>
      </c>
      <c r="AA40" s="25">
        <f>AA42+AA43</f>
        <v>0</v>
      </c>
      <c r="AB40" s="25">
        <v>0</v>
      </c>
      <c r="AC40" s="25">
        <f>AC42+AC43</f>
        <v>425.4</v>
      </c>
      <c r="AD40" s="25">
        <f>AD42+AD43</f>
        <v>0</v>
      </c>
      <c r="AE40" s="25">
        <v>0</v>
      </c>
      <c r="AF40" s="25">
        <f>AF42+AF43</f>
        <v>1900.2</v>
      </c>
      <c r="AG40" s="25">
        <f>AG42+AG43</f>
        <v>0</v>
      </c>
      <c r="AH40" s="25">
        <v>0</v>
      </c>
      <c r="AI40" s="25">
        <f>AI42+AI43</f>
        <v>0</v>
      </c>
      <c r="AJ40" s="25">
        <f>AJ42+AJ43</f>
        <v>0</v>
      </c>
      <c r="AK40" s="25">
        <v>0</v>
      </c>
      <c r="AL40" s="25">
        <f>AL42+AL43</f>
        <v>2943.3</v>
      </c>
      <c r="AM40" s="25">
        <f>AM43</f>
        <v>0</v>
      </c>
      <c r="AN40" s="25">
        <v>0</v>
      </c>
      <c r="AO40" s="25">
        <f>AO42+AO43</f>
        <v>0</v>
      </c>
      <c r="AP40" s="25">
        <v>0</v>
      </c>
      <c r="AQ40" s="28">
        <v>0</v>
      </c>
      <c r="AR40" s="234"/>
      <c r="AS40" s="237"/>
    </row>
    <row r="41" spans="1:45" s="18" customFormat="1" ht="18.600000000000001" customHeight="1" x14ac:dyDescent="0.3">
      <c r="A41" s="222"/>
      <c r="B41" s="222"/>
      <c r="C41" s="222"/>
      <c r="D41" s="16" t="s">
        <v>25</v>
      </c>
      <c r="E41" s="17">
        <f t="shared" si="10"/>
        <v>0</v>
      </c>
      <c r="F41" s="17">
        <f t="shared" si="10"/>
        <v>0</v>
      </c>
      <c r="G41" s="17">
        <v>0</v>
      </c>
      <c r="H41" s="17">
        <v>0</v>
      </c>
      <c r="I41" s="17">
        <v>0</v>
      </c>
      <c r="J41" s="17">
        <v>0</v>
      </c>
      <c r="K41" s="17">
        <v>0</v>
      </c>
      <c r="L41" s="17">
        <v>0</v>
      </c>
      <c r="M41" s="17">
        <v>0</v>
      </c>
      <c r="N41" s="17">
        <v>0</v>
      </c>
      <c r="O41" s="17">
        <v>0</v>
      </c>
      <c r="P41" s="17">
        <f>P44</f>
        <v>0</v>
      </c>
      <c r="Q41" s="17">
        <v>0</v>
      </c>
      <c r="R41" s="17">
        <v>0</v>
      </c>
      <c r="S41" s="17">
        <f>S44</f>
        <v>0</v>
      </c>
      <c r="T41" s="17">
        <v>0</v>
      </c>
      <c r="U41" s="17">
        <v>0</v>
      </c>
      <c r="V41" s="17">
        <f>V44</f>
        <v>0</v>
      </c>
      <c r="W41" s="17">
        <v>0</v>
      </c>
      <c r="X41" s="17">
        <v>0</v>
      </c>
      <c r="Y41" s="17">
        <f>Y44</f>
        <v>0</v>
      </c>
      <c r="Z41" s="17">
        <v>0</v>
      </c>
      <c r="AA41" s="17">
        <v>0</v>
      </c>
      <c r="AB41" s="17">
        <v>0</v>
      </c>
      <c r="AC41" s="17">
        <v>0</v>
      </c>
      <c r="AD41" s="17">
        <v>0</v>
      </c>
      <c r="AE41" s="17">
        <v>0</v>
      </c>
      <c r="AF41" s="17">
        <v>0</v>
      </c>
      <c r="AG41" s="17">
        <v>0</v>
      </c>
      <c r="AH41" s="17">
        <v>0</v>
      </c>
      <c r="AI41" s="17">
        <v>0</v>
      </c>
      <c r="AJ41" s="17">
        <v>0</v>
      </c>
      <c r="AK41" s="17">
        <v>0</v>
      </c>
      <c r="AL41" s="17">
        <v>0</v>
      </c>
      <c r="AM41" s="17">
        <v>0</v>
      </c>
      <c r="AN41" s="17">
        <v>0</v>
      </c>
      <c r="AO41" s="17">
        <f>AO44</f>
        <v>0</v>
      </c>
      <c r="AP41" s="17">
        <v>0</v>
      </c>
      <c r="AQ41" s="17">
        <v>0</v>
      </c>
      <c r="AR41" s="235"/>
      <c r="AS41" s="238"/>
    </row>
    <row r="42" spans="1:45" s="26" customFormat="1" ht="34.200000000000003" customHeight="1" x14ac:dyDescent="0.25">
      <c r="A42" s="222"/>
      <c r="B42" s="222"/>
      <c r="C42" s="222"/>
      <c r="D42" s="16" t="s">
        <v>26</v>
      </c>
      <c r="E42" s="17">
        <f t="shared" si="10"/>
        <v>0</v>
      </c>
      <c r="F42" s="17">
        <f t="shared" si="10"/>
        <v>0</v>
      </c>
      <c r="G42" s="17">
        <v>0</v>
      </c>
      <c r="H42" s="17">
        <v>0</v>
      </c>
      <c r="I42" s="17">
        <v>0</v>
      </c>
      <c r="J42" s="17">
        <v>0</v>
      </c>
      <c r="K42" s="17">
        <v>0</v>
      </c>
      <c r="L42" s="17">
        <v>0</v>
      </c>
      <c r="M42" s="17">
        <v>0</v>
      </c>
      <c r="N42" s="17">
        <v>0</v>
      </c>
      <c r="O42" s="17">
        <v>0</v>
      </c>
      <c r="P42" s="17">
        <v>0</v>
      </c>
      <c r="Q42" s="17">
        <v>0</v>
      </c>
      <c r="R42" s="17">
        <v>0</v>
      </c>
      <c r="S42" s="17">
        <v>0</v>
      </c>
      <c r="T42" s="17">
        <v>0</v>
      </c>
      <c r="U42" s="17">
        <v>0</v>
      </c>
      <c r="V42" s="17">
        <v>0</v>
      </c>
      <c r="W42" s="17">
        <v>0</v>
      </c>
      <c r="X42" s="17">
        <v>0</v>
      </c>
      <c r="Y42" s="17">
        <v>0</v>
      </c>
      <c r="Z42" s="17">
        <v>0</v>
      </c>
      <c r="AA42" s="17">
        <v>0</v>
      </c>
      <c r="AB42" s="17">
        <v>0</v>
      </c>
      <c r="AC42" s="17">
        <v>0</v>
      </c>
      <c r="AD42" s="17">
        <v>0</v>
      </c>
      <c r="AE42" s="17">
        <v>0</v>
      </c>
      <c r="AF42" s="17">
        <v>0</v>
      </c>
      <c r="AG42" s="17">
        <v>0</v>
      </c>
      <c r="AH42" s="17">
        <v>0</v>
      </c>
      <c r="AI42" s="17">
        <v>0</v>
      </c>
      <c r="AJ42" s="17">
        <v>0</v>
      </c>
      <c r="AK42" s="17">
        <v>0</v>
      </c>
      <c r="AL42" s="17">
        <v>0</v>
      </c>
      <c r="AM42" s="17">
        <v>0</v>
      </c>
      <c r="AN42" s="17">
        <v>0</v>
      </c>
      <c r="AO42" s="17">
        <v>0</v>
      </c>
      <c r="AP42" s="17">
        <v>0</v>
      </c>
      <c r="AQ42" s="17">
        <v>0</v>
      </c>
      <c r="AR42" s="235"/>
      <c r="AS42" s="238"/>
    </row>
    <row r="43" spans="1:45" s="26" customFormat="1" ht="16.95" customHeight="1" x14ac:dyDescent="0.25">
      <c r="A43" s="222"/>
      <c r="B43" s="222"/>
      <c r="C43" s="222"/>
      <c r="D43" s="16" t="s">
        <v>27</v>
      </c>
      <c r="E43" s="17">
        <f t="shared" si="10"/>
        <v>5362.6</v>
      </c>
      <c r="F43" s="17">
        <f t="shared" si="10"/>
        <v>0</v>
      </c>
      <c r="G43" s="17">
        <v>0</v>
      </c>
      <c r="H43" s="17">
        <v>0</v>
      </c>
      <c r="I43" s="17">
        <v>0</v>
      </c>
      <c r="J43" s="17">
        <v>0</v>
      </c>
      <c r="K43" s="17">
        <v>0</v>
      </c>
      <c r="L43" s="17">
        <v>0</v>
      </c>
      <c r="M43" s="17">
        <v>0</v>
      </c>
      <c r="N43" s="17">
        <v>0</v>
      </c>
      <c r="O43" s="17">
        <v>0</v>
      </c>
      <c r="P43" s="17">
        <v>0</v>
      </c>
      <c r="Q43" s="17">
        <v>0</v>
      </c>
      <c r="R43" s="17">
        <v>0</v>
      </c>
      <c r="S43" s="17">
        <v>0</v>
      </c>
      <c r="T43" s="17">
        <v>0</v>
      </c>
      <c r="U43" s="17">
        <v>0</v>
      </c>
      <c r="V43" s="17">
        <v>0</v>
      </c>
      <c r="W43" s="17">
        <f>W32</f>
        <v>93.7</v>
      </c>
      <c r="X43" s="17">
        <v>0</v>
      </c>
      <c r="Y43" s="17">
        <v>0</v>
      </c>
      <c r="Z43" s="17">
        <v>0</v>
      </c>
      <c r="AA43" s="17">
        <v>0</v>
      </c>
      <c r="AB43" s="17">
        <v>0</v>
      </c>
      <c r="AC43" s="17">
        <f>AC32</f>
        <v>425.4</v>
      </c>
      <c r="AD43" s="17">
        <v>0</v>
      </c>
      <c r="AE43" s="17">
        <v>0</v>
      </c>
      <c r="AF43" s="17">
        <f>AF32</f>
        <v>1900.2</v>
      </c>
      <c r="AG43" s="17">
        <v>0</v>
      </c>
      <c r="AH43" s="17">
        <v>0</v>
      </c>
      <c r="AI43" s="17">
        <v>0</v>
      </c>
      <c r="AJ43" s="17">
        <v>0</v>
      </c>
      <c r="AK43" s="17">
        <v>0</v>
      </c>
      <c r="AL43" s="17">
        <f>AL32</f>
        <v>2943.3</v>
      </c>
      <c r="AM43" s="17">
        <v>0</v>
      </c>
      <c r="AN43" s="17">
        <v>0</v>
      </c>
      <c r="AO43" s="17">
        <v>0</v>
      </c>
      <c r="AP43" s="17">
        <v>0</v>
      </c>
      <c r="AQ43" s="17">
        <v>0</v>
      </c>
      <c r="AR43" s="235"/>
      <c r="AS43" s="238"/>
    </row>
    <row r="44" spans="1:45" s="26" customFormat="1" ht="37.5" hidden="1" customHeight="1" x14ac:dyDescent="0.25">
      <c r="A44" s="222"/>
      <c r="B44" s="222"/>
      <c r="C44" s="222"/>
      <c r="D44" s="89"/>
      <c r="E44" s="17">
        <f t="shared" si="10"/>
        <v>0</v>
      </c>
      <c r="F44" s="17">
        <f t="shared" si="10"/>
        <v>0</v>
      </c>
      <c r="G44" s="17">
        <v>0</v>
      </c>
      <c r="H44" s="17">
        <v>0</v>
      </c>
      <c r="I44" s="17">
        <v>0</v>
      </c>
      <c r="J44" s="17">
        <v>0</v>
      </c>
      <c r="K44" s="17">
        <v>0</v>
      </c>
      <c r="L44" s="17">
        <v>0</v>
      </c>
      <c r="M44" s="17">
        <v>0</v>
      </c>
      <c r="N44" s="17">
        <v>0</v>
      </c>
      <c r="O44" s="17">
        <v>0</v>
      </c>
      <c r="P44" s="17">
        <v>0</v>
      </c>
      <c r="Q44" s="17">
        <v>0</v>
      </c>
      <c r="R44" s="17">
        <v>0</v>
      </c>
      <c r="S44" s="17">
        <v>0</v>
      </c>
      <c r="T44" s="17">
        <v>0</v>
      </c>
      <c r="U44" s="17">
        <v>0</v>
      </c>
      <c r="V44" s="17">
        <v>0</v>
      </c>
      <c r="W44" s="17">
        <v>0</v>
      </c>
      <c r="X44" s="17">
        <v>0</v>
      </c>
      <c r="Y44" s="17">
        <v>0</v>
      </c>
      <c r="Z44" s="17">
        <v>0</v>
      </c>
      <c r="AA44" s="17">
        <v>0</v>
      </c>
      <c r="AB44" s="17">
        <v>0</v>
      </c>
      <c r="AC44" s="17">
        <v>0</v>
      </c>
      <c r="AD44" s="17">
        <v>0</v>
      </c>
      <c r="AE44" s="17">
        <v>0</v>
      </c>
      <c r="AF44" s="17">
        <v>0</v>
      </c>
      <c r="AG44" s="17">
        <v>0</v>
      </c>
      <c r="AH44" s="17">
        <v>0</v>
      </c>
      <c r="AI44" s="17">
        <v>0</v>
      </c>
      <c r="AJ44" s="17">
        <v>0</v>
      </c>
      <c r="AK44" s="17">
        <v>0</v>
      </c>
      <c r="AL44" s="17">
        <v>0</v>
      </c>
      <c r="AM44" s="17">
        <v>0</v>
      </c>
      <c r="AN44" s="17">
        <v>0</v>
      </c>
      <c r="AO44" s="17">
        <v>0</v>
      </c>
      <c r="AP44" s="17">
        <v>0</v>
      </c>
      <c r="AQ44" s="17">
        <v>0</v>
      </c>
      <c r="AR44" s="235"/>
      <c r="AS44" s="238"/>
    </row>
    <row r="45" spans="1:45" s="26" customFormat="1" ht="23.25" hidden="1" customHeight="1" x14ac:dyDescent="0.25">
      <c r="A45" s="222"/>
      <c r="B45" s="222"/>
      <c r="C45" s="222"/>
      <c r="D45" s="90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235"/>
      <c r="AS45" s="238"/>
    </row>
    <row r="46" spans="1:45" s="26" customFormat="1" ht="14.25" hidden="1" customHeight="1" x14ac:dyDescent="0.25">
      <c r="A46" s="222"/>
      <c r="B46" s="222"/>
      <c r="C46" s="222"/>
      <c r="D46" s="90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31"/>
      <c r="AN46" s="31"/>
      <c r="AO46" s="31"/>
      <c r="AP46" s="31"/>
      <c r="AQ46" s="31"/>
      <c r="AR46" s="235"/>
      <c r="AS46" s="238"/>
    </row>
    <row r="47" spans="1:45" s="26" customFormat="1" ht="12" hidden="1" customHeight="1" x14ac:dyDescent="0.25">
      <c r="A47" s="222"/>
      <c r="B47" s="222"/>
      <c r="C47" s="222"/>
      <c r="D47" s="90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  <c r="AG47" s="31"/>
      <c r="AH47" s="31"/>
      <c r="AI47" s="31"/>
      <c r="AJ47" s="31"/>
      <c r="AK47" s="31"/>
      <c r="AL47" s="31"/>
      <c r="AM47" s="31"/>
      <c r="AN47" s="31"/>
      <c r="AO47" s="31"/>
      <c r="AP47" s="31"/>
      <c r="AQ47" s="31"/>
      <c r="AR47" s="235"/>
      <c r="AS47" s="238"/>
    </row>
    <row r="48" spans="1:45" s="26" customFormat="1" ht="12" hidden="1" customHeight="1" x14ac:dyDescent="0.25">
      <c r="A48" s="222"/>
      <c r="B48" s="222"/>
      <c r="C48" s="222"/>
      <c r="D48" s="90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  <c r="AG48" s="31"/>
      <c r="AH48" s="31"/>
      <c r="AI48" s="31"/>
      <c r="AJ48" s="31"/>
      <c r="AK48" s="31"/>
      <c r="AL48" s="31"/>
      <c r="AM48" s="31"/>
      <c r="AN48" s="31"/>
      <c r="AO48" s="31"/>
      <c r="AP48" s="31"/>
      <c r="AQ48" s="31"/>
      <c r="AR48" s="235"/>
      <c r="AS48" s="238"/>
    </row>
    <row r="49" spans="1:45" s="26" customFormat="1" ht="69.599999999999994" customHeight="1" x14ac:dyDescent="0.25">
      <c r="A49" s="222"/>
      <c r="B49" s="222"/>
      <c r="C49" s="222"/>
      <c r="D49" s="16" t="s">
        <v>41</v>
      </c>
      <c r="E49" s="25">
        <f>K49+N49+W49+AF49</f>
        <v>0</v>
      </c>
      <c r="F49" s="25">
        <f>L49</f>
        <v>0</v>
      </c>
      <c r="G49" s="25">
        <v>0</v>
      </c>
      <c r="H49" s="25">
        <v>0</v>
      </c>
      <c r="I49" s="25">
        <v>0</v>
      </c>
      <c r="J49" s="25">
        <v>0</v>
      </c>
      <c r="K49" s="25">
        <v>0</v>
      </c>
      <c r="L49" s="25">
        <v>0</v>
      </c>
      <c r="M49" s="25">
        <v>0</v>
      </c>
      <c r="N49" s="25">
        <v>0</v>
      </c>
      <c r="O49" s="25">
        <v>0</v>
      </c>
      <c r="P49" s="25">
        <v>0</v>
      </c>
      <c r="Q49" s="25">
        <v>0</v>
      </c>
      <c r="R49" s="25">
        <v>0</v>
      </c>
      <c r="S49" s="25">
        <v>0</v>
      </c>
      <c r="T49" s="25">
        <v>0</v>
      </c>
      <c r="U49" s="25">
        <v>0</v>
      </c>
      <c r="V49" s="25">
        <v>0</v>
      </c>
      <c r="W49" s="25">
        <v>0</v>
      </c>
      <c r="X49" s="25">
        <v>0</v>
      </c>
      <c r="Y49" s="25">
        <v>0</v>
      </c>
      <c r="Z49" s="25">
        <v>0</v>
      </c>
      <c r="AA49" s="25">
        <v>0</v>
      </c>
      <c r="AB49" s="25">
        <v>0</v>
      </c>
      <c r="AC49" s="25">
        <v>0</v>
      </c>
      <c r="AD49" s="25">
        <v>0</v>
      </c>
      <c r="AE49" s="25">
        <v>0</v>
      </c>
      <c r="AF49" s="25">
        <v>0</v>
      </c>
      <c r="AG49" s="25">
        <v>0</v>
      </c>
      <c r="AH49" s="25">
        <v>0</v>
      </c>
      <c r="AI49" s="25">
        <v>0</v>
      </c>
      <c r="AJ49" s="25">
        <v>0</v>
      </c>
      <c r="AK49" s="25">
        <v>0</v>
      </c>
      <c r="AL49" s="25">
        <v>0</v>
      </c>
      <c r="AM49" s="25">
        <v>0</v>
      </c>
      <c r="AN49" s="25">
        <v>0</v>
      </c>
      <c r="AO49" s="25">
        <v>0</v>
      </c>
      <c r="AP49" s="25">
        <v>0</v>
      </c>
      <c r="AQ49" s="28">
        <v>0</v>
      </c>
      <c r="AR49" s="236"/>
      <c r="AS49" s="238"/>
    </row>
    <row r="50" spans="1:45" s="26" customFormat="1" ht="12" hidden="1" customHeight="1" x14ac:dyDescent="0.25">
      <c r="A50" s="232"/>
      <c r="B50" s="232"/>
      <c r="C50" s="232"/>
      <c r="D50" s="91"/>
      <c r="E50" s="58"/>
      <c r="F50" s="58"/>
      <c r="G50" s="59"/>
      <c r="H50" s="31"/>
      <c r="I50" s="31"/>
      <c r="J50" s="31"/>
      <c r="K50" s="31"/>
      <c r="L50" s="31"/>
      <c r="M50" s="31"/>
      <c r="N50" s="31"/>
      <c r="O50" s="31"/>
      <c r="P50" s="31"/>
      <c r="Q50" s="58"/>
      <c r="R50" s="58"/>
      <c r="S50" s="31"/>
      <c r="T50" s="31"/>
      <c r="U50" s="31"/>
      <c r="V50" s="31"/>
      <c r="W50" s="58"/>
      <c r="X50" s="58"/>
      <c r="Y50" s="31"/>
      <c r="Z50" s="58"/>
      <c r="AA50" s="58"/>
      <c r="AB50" s="31"/>
      <c r="AC50" s="31"/>
      <c r="AD50" s="31"/>
      <c r="AE50" s="31"/>
      <c r="AF50" s="31"/>
      <c r="AG50" s="31"/>
      <c r="AH50" s="31"/>
      <c r="AI50" s="58"/>
      <c r="AJ50" s="58"/>
      <c r="AK50" s="31"/>
      <c r="AL50" s="31"/>
      <c r="AM50" s="58"/>
      <c r="AN50" s="31"/>
      <c r="AO50" s="58"/>
      <c r="AP50" s="31"/>
      <c r="AQ50" s="31"/>
    </row>
    <row r="51" spans="1:45" s="26" customFormat="1" ht="49.2" customHeight="1" x14ac:dyDescent="0.25">
      <c r="A51" s="233"/>
      <c r="B51" s="233"/>
      <c r="C51" s="233"/>
      <c r="D51" s="16" t="s">
        <v>61</v>
      </c>
      <c r="E51" s="25">
        <f>K51+N51+W51+AF51</f>
        <v>5485.5</v>
      </c>
      <c r="F51" s="25">
        <v>15</v>
      </c>
      <c r="G51" s="25">
        <f>F51/E51*100</f>
        <v>0.27344818156959255</v>
      </c>
      <c r="H51" s="25">
        <v>0</v>
      </c>
      <c r="I51" s="25">
        <v>0</v>
      </c>
      <c r="J51" s="25">
        <v>0</v>
      </c>
      <c r="K51" s="25">
        <v>15</v>
      </c>
      <c r="L51" s="25">
        <v>15</v>
      </c>
      <c r="M51" s="25">
        <v>100</v>
      </c>
      <c r="N51" s="25">
        <v>1936.8</v>
      </c>
      <c r="O51" s="25">
        <v>0</v>
      </c>
      <c r="P51" s="25">
        <v>0</v>
      </c>
      <c r="Q51" s="25">
        <v>0</v>
      </c>
      <c r="R51" s="25">
        <v>0</v>
      </c>
      <c r="S51" s="25">
        <v>0</v>
      </c>
      <c r="T51" s="25">
        <v>0</v>
      </c>
      <c r="U51" s="25">
        <v>0</v>
      </c>
      <c r="V51" s="25">
        <v>0</v>
      </c>
      <c r="W51" s="25">
        <v>247.3</v>
      </c>
      <c r="X51" s="25">
        <v>0</v>
      </c>
      <c r="Y51" s="25">
        <v>0</v>
      </c>
      <c r="Z51" s="25">
        <v>0</v>
      </c>
      <c r="AA51" s="25">
        <v>0</v>
      </c>
      <c r="AB51" s="25">
        <v>0</v>
      </c>
      <c r="AC51" s="25">
        <v>0</v>
      </c>
      <c r="AD51" s="25">
        <v>0</v>
      </c>
      <c r="AE51" s="25">
        <v>0</v>
      </c>
      <c r="AF51" s="25">
        <v>3286.4</v>
      </c>
      <c r="AG51" s="25">
        <v>0</v>
      </c>
      <c r="AH51" s="25">
        <v>0</v>
      </c>
      <c r="AI51" s="25">
        <v>0</v>
      </c>
      <c r="AJ51" s="25">
        <v>0</v>
      </c>
      <c r="AK51" s="25">
        <v>0</v>
      </c>
      <c r="AL51" s="25">
        <v>0</v>
      </c>
      <c r="AM51" s="25">
        <v>0</v>
      </c>
      <c r="AN51" s="25">
        <v>0</v>
      </c>
      <c r="AO51" s="25">
        <v>0</v>
      </c>
      <c r="AP51" s="25">
        <v>0</v>
      </c>
      <c r="AQ51" s="28">
        <v>0</v>
      </c>
    </row>
    <row r="52" spans="1:45" s="26" customFormat="1" ht="17.399999999999999" customHeight="1" x14ac:dyDescent="0.25">
      <c r="A52" s="199" t="s">
        <v>45</v>
      </c>
      <c r="B52" s="199"/>
      <c r="C52" s="203"/>
      <c r="D52" s="16" t="s">
        <v>29</v>
      </c>
      <c r="E52" s="25">
        <f t="shared" ref="E52:F56" si="13">H52+K52+N52+Q52+T52+W52+Z52+AC52+AF52+AI52+AL52+AO52</f>
        <v>0</v>
      </c>
      <c r="F52" s="25">
        <f t="shared" si="13"/>
        <v>0</v>
      </c>
      <c r="G52" s="25">
        <v>0</v>
      </c>
      <c r="H52" s="25">
        <v>0</v>
      </c>
      <c r="I52" s="25">
        <v>0</v>
      </c>
      <c r="J52" s="25">
        <v>0</v>
      </c>
      <c r="K52" s="25">
        <v>0</v>
      </c>
      <c r="L52" s="25">
        <v>0</v>
      </c>
      <c r="M52" s="25">
        <v>0</v>
      </c>
      <c r="N52" s="25">
        <f t="shared" ref="N52:O52" si="14">N54+N55</f>
        <v>0</v>
      </c>
      <c r="O52" s="25">
        <f t="shared" si="14"/>
        <v>0</v>
      </c>
      <c r="P52" s="25">
        <v>0</v>
      </c>
      <c r="Q52" s="25">
        <f t="shared" ref="Q52:V52" si="15">Q54+Q55</f>
        <v>0</v>
      </c>
      <c r="R52" s="25">
        <f t="shared" si="15"/>
        <v>0</v>
      </c>
      <c r="S52" s="25">
        <f t="shared" si="15"/>
        <v>0</v>
      </c>
      <c r="T52" s="25">
        <f t="shared" si="15"/>
        <v>0</v>
      </c>
      <c r="U52" s="25">
        <f t="shared" si="15"/>
        <v>0</v>
      </c>
      <c r="V52" s="25">
        <f t="shared" si="15"/>
        <v>0</v>
      </c>
      <c r="W52" s="25">
        <f>W54+W55</f>
        <v>0</v>
      </c>
      <c r="X52" s="25">
        <f>X54+X55</f>
        <v>0</v>
      </c>
      <c r="Y52" s="25">
        <v>0</v>
      </c>
      <c r="Z52" s="25">
        <f>Z54+Z55</f>
        <v>0</v>
      </c>
      <c r="AA52" s="25">
        <f>AA54+AA55</f>
        <v>0</v>
      </c>
      <c r="AB52" s="25">
        <v>0</v>
      </c>
      <c r="AC52" s="25">
        <f>AC54+AC55</f>
        <v>0</v>
      </c>
      <c r="AD52" s="25">
        <f>AD54+AD55</f>
        <v>0</v>
      </c>
      <c r="AE52" s="25">
        <v>0</v>
      </c>
      <c r="AF52" s="25">
        <f>AF54+AF55</f>
        <v>0</v>
      </c>
      <c r="AG52" s="25">
        <f>AG54+AG55</f>
        <v>0</v>
      </c>
      <c r="AH52" s="25">
        <v>0</v>
      </c>
      <c r="AI52" s="25">
        <f>AI54+AI55</f>
        <v>0</v>
      </c>
      <c r="AJ52" s="25">
        <f>AJ54+AJ55</f>
        <v>0</v>
      </c>
      <c r="AK52" s="25">
        <v>0</v>
      </c>
      <c r="AL52" s="25">
        <f>AL54+AL55</f>
        <v>0</v>
      </c>
      <c r="AM52" s="25">
        <f>AM55</f>
        <v>0</v>
      </c>
      <c r="AN52" s="25">
        <v>0</v>
      </c>
      <c r="AO52" s="25">
        <f>AO54+AO55</f>
        <v>0</v>
      </c>
      <c r="AP52" s="25">
        <v>0</v>
      </c>
      <c r="AQ52" s="28">
        <v>0</v>
      </c>
      <c r="AR52" s="234"/>
      <c r="AS52" s="237"/>
    </row>
    <row r="53" spans="1:45" s="18" customFormat="1" ht="18" customHeight="1" x14ac:dyDescent="0.3">
      <c r="A53" s="199"/>
      <c r="B53" s="199"/>
      <c r="C53" s="203"/>
      <c r="D53" s="16" t="s">
        <v>25</v>
      </c>
      <c r="E53" s="17">
        <f t="shared" si="13"/>
        <v>0</v>
      </c>
      <c r="F53" s="17">
        <f t="shared" si="13"/>
        <v>0</v>
      </c>
      <c r="G53" s="17">
        <v>0</v>
      </c>
      <c r="H53" s="17">
        <v>0</v>
      </c>
      <c r="I53" s="17">
        <v>0</v>
      </c>
      <c r="J53" s="17">
        <v>0</v>
      </c>
      <c r="K53" s="17">
        <v>0</v>
      </c>
      <c r="L53" s="17">
        <v>0</v>
      </c>
      <c r="M53" s="17">
        <v>0</v>
      </c>
      <c r="N53" s="17">
        <v>0</v>
      </c>
      <c r="O53" s="17">
        <v>0</v>
      </c>
      <c r="P53" s="17">
        <f>P56</f>
        <v>0</v>
      </c>
      <c r="Q53" s="17">
        <v>0</v>
      </c>
      <c r="R53" s="17">
        <v>0</v>
      </c>
      <c r="S53" s="17">
        <f>S56</f>
        <v>0</v>
      </c>
      <c r="T53" s="17">
        <v>0</v>
      </c>
      <c r="U53" s="17">
        <v>0</v>
      </c>
      <c r="V53" s="17">
        <f>V56</f>
        <v>0</v>
      </c>
      <c r="W53" s="17">
        <v>0</v>
      </c>
      <c r="X53" s="17">
        <v>0</v>
      </c>
      <c r="Y53" s="17">
        <f>Y56</f>
        <v>0</v>
      </c>
      <c r="Z53" s="17">
        <v>0</v>
      </c>
      <c r="AA53" s="17">
        <v>0</v>
      </c>
      <c r="AB53" s="17">
        <v>0</v>
      </c>
      <c r="AC53" s="17">
        <v>0</v>
      </c>
      <c r="AD53" s="17">
        <v>0</v>
      </c>
      <c r="AE53" s="17">
        <v>0</v>
      </c>
      <c r="AF53" s="17">
        <v>0</v>
      </c>
      <c r="AG53" s="17">
        <v>0</v>
      </c>
      <c r="AH53" s="17">
        <v>0</v>
      </c>
      <c r="AI53" s="17">
        <v>0</v>
      </c>
      <c r="AJ53" s="17">
        <v>0</v>
      </c>
      <c r="AK53" s="17">
        <v>0</v>
      </c>
      <c r="AL53" s="17">
        <v>0</v>
      </c>
      <c r="AM53" s="17">
        <v>0</v>
      </c>
      <c r="AN53" s="17">
        <v>0</v>
      </c>
      <c r="AO53" s="17">
        <f>AO56</f>
        <v>0</v>
      </c>
      <c r="AP53" s="17">
        <v>0</v>
      </c>
      <c r="AQ53" s="17">
        <v>0</v>
      </c>
      <c r="AR53" s="235"/>
      <c r="AS53" s="238"/>
    </row>
    <row r="54" spans="1:45" s="26" customFormat="1" ht="33" customHeight="1" x14ac:dyDescent="0.25">
      <c r="A54" s="199"/>
      <c r="B54" s="199"/>
      <c r="C54" s="203"/>
      <c r="D54" s="16" t="s">
        <v>26</v>
      </c>
      <c r="E54" s="17">
        <f t="shared" si="13"/>
        <v>0</v>
      </c>
      <c r="F54" s="17">
        <f t="shared" si="13"/>
        <v>0</v>
      </c>
      <c r="G54" s="17">
        <v>0</v>
      </c>
      <c r="H54" s="17">
        <v>0</v>
      </c>
      <c r="I54" s="17">
        <v>0</v>
      </c>
      <c r="J54" s="17">
        <v>0</v>
      </c>
      <c r="K54" s="17">
        <v>0</v>
      </c>
      <c r="L54" s="17">
        <v>0</v>
      </c>
      <c r="M54" s="17">
        <v>0</v>
      </c>
      <c r="N54" s="17">
        <v>0</v>
      </c>
      <c r="O54" s="17">
        <v>0</v>
      </c>
      <c r="P54" s="17">
        <v>0</v>
      </c>
      <c r="Q54" s="17">
        <v>0</v>
      </c>
      <c r="R54" s="17">
        <v>0</v>
      </c>
      <c r="S54" s="17">
        <v>0</v>
      </c>
      <c r="T54" s="17">
        <v>0</v>
      </c>
      <c r="U54" s="17">
        <v>0</v>
      </c>
      <c r="V54" s="17">
        <v>0</v>
      </c>
      <c r="W54" s="17">
        <v>0</v>
      </c>
      <c r="X54" s="17">
        <v>0</v>
      </c>
      <c r="Y54" s="17">
        <v>0</v>
      </c>
      <c r="Z54" s="17">
        <v>0</v>
      </c>
      <c r="AA54" s="17">
        <v>0</v>
      </c>
      <c r="AB54" s="17">
        <v>0</v>
      </c>
      <c r="AC54" s="17">
        <v>0</v>
      </c>
      <c r="AD54" s="17">
        <v>0</v>
      </c>
      <c r="AE54" s="17">
        <v>0</v>
      </c>
      <c r="AF54" s="17">
        <v>0</v>
      </c>
      <c r="AG54" s="17">
        <v>0</v>
      </c>
      <c r="AH54" s="17">
        <v>0</v>
      </c>
      <c r="AI54" s="17">
        <v>0</v>
      </c>
      <c r="AJ54" s="17">
        <v>0</v>
      </c>
      <c r="AK54" s="17">
        <v>0</v>
      </c>
      <c r="AL54" s="17">
        <v>0</v>
      </c>
      <c r="AM54" s="17">
        <v>0</v>
      </c>
      <c r="AN54" s="17">
        <v>0</v>
      </c>
      <c r="AO54" s="17">
        <v>0</v>
      </c>
      <c r="AP54" s="17">
        <v>0</v>
      </c>
      <c r="AQ54" s="17">
        <v>0</v>
      </c>
      <c r="AR54" s="235"/>
      <c r="AS54" s="238"/>
    </row>
    <row r="55" spans="1:45" s="26" customFormat="1" ht="21" customHeight="1" x14ac:dyDescent="0.25">
      <c r="A55" s="199"/>
      <c r="B55" s="199"/>
      <c r="C55" s="203"/>
      <c r="D55" s="16" t="s">
        <v>27</v>
      </c>
      <c r="E55" s="17">
        <f t="shared" si="13"/>
        <v>0</v>
      </c>
      <c r="F55" s="17">
        <f t="shared" si="13"/>
        <v>0</v>
      </c>
      <c r="G55" s="17">
        <v>0</v>
      </c>
      <c r="H55" s="17">
        <v>0</v>
      </c>
      <c r="I55" s="17">
        <v>0</v>
      </c>
      <c r="J55" s="17">
        <v>0</v>
      </c>
      <c r="K55" s="17">
        <v>0</v>
      </c>
      <c r="L55" s="17">
        <v>0</v>
      </c>
      <c r="M55" s="17">
        <v>0</v>
      </c>
      <c r="N55" s="17">
        <v>0</v>
      </c>
      <c r="O55" s="17">
        <v>0</v>
      </c>
      <c r="P55" s="17">
        <v>0</v>
      </c>
      <c r="Q55" s="17">
        <v>0</v>
      </c>
      <c r="R55" s="17">
        <v>0</v>
      </c>
      <c r="S55" s="17">
        <v>0</v>
      </c>
      <c r="T55" s="17">
        <v>0</v>
      </c>
      <c r="U55" s="17">
        <v>0</v>
      </c>
      <c r="V55" s="17">
        <v>0</v>
      </c>
      <c r="W55" s="17">
        <v>0</v>
      </c>
      <c r="X55" s="17">
        <v>0</v>
      </c>
      <c r="Y55" s="17">
        <v>0</v>
      </c>
      <c r="Z55" s="17">
        <v>0</v>
      </c>
      <c r="AA55" s="17">
        <v>0</v>
      </c>
      <c r="AB55" s="17">
        <v>0</v>
      </c>
      <c r="AC55" s="17">
        <v>0</v>
      </c>
      <c r="AD55" s="17">
        <v>0</v>
      </c>
      <c r="AE55" s="17">
        <v>0</v>
      </c>
      <c r="AF55" s="17">
        <v>0</v>
      </c>
      <c r="AG55" s="17">
        <v>0</v>
      </c>
      <c r="AH55" s="17">
        <v>0</v>
      </c>
      <c r="AI55" s="17">
        <v>0</v>
      </c>
      <c r="AJ55" s="17">
        <v>0</v>
      </c>
      <c r="AK55" s="17">
        <v>0</v>
      </c>
      <c r="AL55" s="17">
        <v>0</v>
      </c>
      <c r="AM55" s="17">
        <v>0</v>
      </c>
      <c r="AN55" s="17">
        <v>0</v>
      </c>
      <c r="AO55" s="17">
        <v>0</v>
      </c>
      <c r="AP55" s="17">
        <v>0</v>
      </c>
      <c r="AQ55" s="17">
        <v>0</v>
      </c>
      <c r="AR55" s="235"/>
      <c r="AS55" s="238"/>
    </row>
    <row r="56" spans="1:45" s="26" customFormat="1" ht="37.5" hidden="1" customHeight="1" x14ac:dyDescent="0.25">
      <c r="A56" s="199"/>
      <c r="B56" s="199"/>
      <c r="C56" s="203"/>
      <c r="D56" s="89"/>
      <c r="E56" s="17">
        <f t="shared" si="13"/>
        <v>0</v>
      </c>
      <c r="F56" s="17">
        <f t="shared" si="13"/>
        <v>0</v>
      </c>
      <c r="G56" s="17">
        <v>0</v>
      </c>
      <c r="H56" s="17">
        <v>0</v>
      </c>
      <c r="I56" s="17">
        <v>0</v>
      </c>
      <c r="J56" s="17">
        <v>0</v>
      </c>
      <c r="K56" s="17">
        <v>0</v>
      </c>
      <c r="L56" s="17">
        <v>0</v>
      </c>
      <c r="M56" s="17">
        <v>0</v>
      </c>
      <c r="N56" s="17">
        <v>0</v>
      </c>
      <c r="O56" s="17">
        <v>0</v>
      </c>
      <c r="P56" s="17">
        <v>0</v>
      </c>
      <c r="Q56" s="17">
        <v>0</v>
      </c>
      <c r="R56" s="17">
        <v>0</v>
      </c>
      <c r="S56" s="17">
        <v>0</v>
      </c>
      <c r="T56" s="17">
        <v>0</v>
      </c>
      <c r="U56" s="17">
        <v>0</v>
      </c>
      <c r="V56" s="17">
        <v>0</v>
      </c>
      <c r="W56" s="17">
        <v>0</v>
      </c>
      <c r="X56" s="17">
        <v>0</v>
      </c>
      <c r="Y56" s="17">
        <v>0</v>
      </c>
      <c r="Z56" s="17">
        <v>0</v>
      </c>
      <c r="AA56" s="17">
        <v>0</v>
      </c>
      <c r="AB56" s="17">
        <v>0</v>
      </c>
      <c r="AC56" s="17">
        <v>0</v>
      </c>
      <c r="AD56" s="17">
        <v>0</v>
      </c>
      <c r="AE56" s="17">
        <v>0</v>
      </c>
      <c r="AF56" s="17">
        <v>0</v>
      </c>
      <c r="AG56" s="17">
        <v>0</v>
      </c>
      <c r="AH56" s="17">
        <v>0</v>
      </c>
      <c r="AI56" s="17">
        <v>0</v>
      </c>
      <c r="AJ56" s="17">
        <v>0</v>
      </c>
      <c r="AK56" s="17">
        <v>0</v>
      </c>
      <c r="AL56" s="17">
        <v>0</v>
      </c>
      <c r="AM56" s="17">
        <v>0</v>
      </c>
      <c r="AN56" s="17">
        <v>0</v>
      </c>
      <c r="AO56" s="17">
        <v>0</v>
      </c>
      <c r="AP56" s="17">
        <v>0</v>
      </c>
      <c r="AQ56" s="17">
        <v>0</v>
      </c>
      <c r="AR56" s="235"/>
      <c r="AS56" s="238"/>
    </row>
    <row r="57" spans="1:45" s="26" customFormat="1" ht="23.25" hidden="1" customHeight="1" x14ac:dyDescent="0.25">
      <c r="A57" s="199"/>
      <c r="B57" s="199"/>
      <c r="C57" s="203"/>
      <c r="D57" s="90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31"/>
      <c r="V57" s="31"/>
      <c r="W57" s="31"/>
      <c r="X57" s="31"/>
      <c r="Y57" s="31"/>
      <c r="Z57" s="31"/>
      <c r="AA57" s="31"/>
      <c r="AB57" s="31"/>
      <c r="AC57" s="31"/>
      <c r="AD57" s="31"/>
      <c r="AE57" s="31"/>
      <c r="AF57" s="31"/>
      <c r="AG57" s="31"/>
      <c r="AH57" s="31"/>
      <c r="AI57" s="31"/>
      <c r="AJ57" s="31"/>
      <c r="AK57" s="31"/>
      <c r="AL57" s="31"/>
      <c r="AM57" s="31"/>
      <c r="AN57" s="31"/>
      <c r="AO57" s="31"/>
      <c r="AP57" s="31"/>
      <c r="AQ57" s="31"/>
      <c r="AR57" s="235"/>
      <c r="AS57" s="238"/>
    </row>
    <row r="58" spans="1:45" s="26" customFormat="1" ht="14.25" hidden="1" customHeight="1" x14ac:dyDescent="0.25">
      <c r="A58" s="199"/>
      <c r="B58" s="199"/>
      <c r="C58" s="203"/>
      <c r="D58" s="90"/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47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  <c r="AJ58" s="31"/>
      <c r="AK58" s="31"/>
      <c r="AL58" s="31"/>
      <c r="AM58" s="31"/>
      <c r="AN58" s="31"/>
      <c r="AO58" s="31"/>
      <c r="AP58" s="31"/>
      <c r="AQ58" s="31"/>
      <c r="AR58" s="235"/>
      <c r="AS58" s="238"/>
    </row>
    <row r="59" spans="1:45" s="26" customFormat="1" ht="12" hidden="1" customHeight="1" x14ac:dyDescent="0.25">
      <c r="A59" s="199"/>
      <c r="B59" s="199"/>
      <c r="C59" s="203"/>
      <c r="D59" s="90"/>
      <c r="E59" s="47"/>
      <c r="F59" s="47"/>
      <c r="G59" s="47"/>
      <c r="H59" s="47"/>
      <c r="I59" s="47"/>
      <c r="J59" s="47"/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31"/>
      <c r="V59" s="31"/>
      <c r="W59" s="31"/>
      <c r="X59" s="31"/>
      <c r="Y59" s="31"/>
      <c r="Z59" s="31"/>
      <c r="AA59" s="31"/>
      <c r="AB59" s="31"/>
      <c r="AC59" s="31"/>
      <c r="AD59" s="31"/>
      <c r="AE59" s="31"/>
      <c r="AF59" s="31"/>
      <c r="AG59" s="31"/>
      <c r="AH59" s="31"/>
      <c r="AI59" s="31"/>
      <c r="AJ59" s="31"/>
      <c r="AK59" s="31"/>
      <c r="AL59" s="31"/>
      <c r="AM59" s="31"/>
      <c r="AN59" s="31"/>
      <c r="AO59" s="31"/>
      <c r="AP59" s="31"/>
      <c r="AQ59" s="31"/>
      <c r="AR59" s="235"/>
      <c r="AS59" s="238"/>
    </row>
    <row r="60" spans="1:45" s="26" customFormat="1" ht="12" hidden="1" customHeight="1" x14ac:dyDescent="0.25">
      <c r="A60" s="199"/>
      <c r="B60" s="199"/>
      <c r="C60" s="203"/>
      <c r="D60" s="90"/>
      <c r="E60" s="47"/>
      <c r="F60" s="47"/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31"/>
      <c r="S60" s="31"/>
      <c r="T60" s="31"/>
      <c r="U60" s="31"/>
      <c r="V60" s="31"/>
      <c r="W60" s="31"/>
      <c r="X60" s="31"/>
      <c r="Y60" s="31"/>
      <c r="Z60" s="31"/>
      <c r="AA60" s="31"/>
      <c r="AB60" s="31"/>
      <c r="AC60" s="31"/>
      <c r="AD60" s="31"/>
      <c r="AE60" s="31"/>
      <c r="AF60" s="31"/>
      <c r="AG60" s="31"/>
      <c r="AH60" s="31"/>
      <c r="AI60" s="31"/>
      <c r="AJ60" s="31"/>
      <c r="AK60" s="31"/>
      <c r="AL60" s="31"/>
      <c r="AM60" s="31"/>
      <c r="AN60" s="31"/>
      <c r="AO60" s="31"/>
      <c r="AP60" s="31"/>
      <c r="AQ60" s="31"/>
      <c r="AR60" s="235"/>
      <c r="AS60" s="238"/>
    </row>
    <row r="61" spans="1:45" s="26" customFormat="1" ht="67.2" customHeight="1" x14ac:dyDescent="0.25">
      <c r="A61" s="199"/>
      <c r="B61" s="199"/>
      <c r="C61" s="203"/>
      <c r="D61" s="16" t="s">
        <v>41</v>
      </c>
      <c r="E61" s="25">
        <v>0</v>
      </c>
      <c r="F61" s="25">
        <f>U61</f>
        <v>0</v>
      </c>
      <c r="G61" s="25">
        <v>0</v>
      </c>
      <c r="H61" s="25">
        <v>0</v>
      </c>
      <c r="I61" s="25">
        <v>0</v>
      </c>
      <c r="J61" s="25">
        <v>0</v>
      </c>
      <c r="K61" s="25">
        <v>0</v>
      </c>
      <c r="L61" s="25">
        <v>0</v>
      </c>
      <c r="M61" s="25">
        <v>0</v>
      </c>
      <c r="N61" s="25">
        <v>0</v>
      </c>
      <c r="O61" s="25">
        <v>0</v>
      </c>
      <c r="P61" s="25">
        <v>0</v>
      </c>
      <c r="Q61" s="25">
        <v>0</v>
      </c>
      <c r="R61" s="25">
        <v>0</v>
      </c>
      <c r="S61" s="25">
        <v>0</v>
      </c>
      <c r="T61" s="25">
        <v>0</v>
      </c>
      <c r="U61" s="25">
        <v>0</v>
      </c>
      <c r="V61" s="25">
        <v>0</v>
      </c>
      <c r="W61" s="25">
        <v>0</v>
      </c>
      <c r="X61" s="25">
        <v>0</v>
      </c>
      <c r="Y61" s="25">
        <v>0</v>
      </c>
      <c r="Z61" s="25">
        <v>0</v>
      </c>
      <c r="AA61" s="25">
        <v>0</v>
      </c>
      <c r="AB61" s="25">
        <v>0</v>
      </c>
      <c r="AC61" s="25">
        <v>0</v>
      </c>
      <c r="AD61" s="25">
        <v>0</v>
      </c>
      <c r="AE61" s="25">
        <v>0</v>
      </c>
      <c r="AF61" s="25">
        <v>0</v>
      </c>
      <c r="AG61" s="25">
        <v>0</v>
      </c>
      <c r="AH61" s="25">
        <v>0</v>
      </c>
      <c r="AI61" s="25">
        <v>0</v>
      </c>
      <c r="AJ61" s="25">
        <v>0</v>
      </c>
      <c r="AK61" s="25">
        <v>0</v>
      </c>
      <c r="AL61" s="25">
        <v>0</v>
      </c>
      <c r="AM61" s="25">
        <v>0</v>
      </c>
      <c r="AN61" s="25">
        <v>0</v>
      </c>
      <c r="AO61" s="25">
        <v>0</v>
      </c>
      <c r="AP61" s="25">
        <v>0</v>
      </c>
      <c r="AQ61" s="28">
        <v>0</v>
      </c>
      <c r="AR61" s="236"/>
      <c r="AS61" s="238"/>
    </row>
    <row r="62" spans="1:45" s="26" customFormat="1" ht="14.4" hidden="1" customHeight="1" x14ac:dyDescent="0.25">
      <c r="A62" s="203" t="s">
        <v>46</v>
      </c>
      <c r="B62" s="204"/>
      <c r="C62" s="204"/>
      <c r="D62" s="204"/>
      <c r="E62" s="204"/>
      <c r="F62" s="204"/>
      <c r="G62" s="204"/>
      <c r="H62" s="204"/>
      <c r="I62" s="204"/>
      <c r="J62" s="204"/>
      <c r="K62" s="204"/>
      <c r="L62" s="204"/>
      <c r="M62" s="204"/>
      <c r="N62" s="204"/>
      <c r="O62" s="204"/>
      <c r="P62" s="204"/>
      <c r="Q62" s="204"/>
      <c r="R62" s="204"/>
      <c r="S62" s="204"/>
      <c r="T62" s="204"/>
      <c r="U62" s="204"/>
      <c r="V62" s="204"/>
      <c r="W62" s="204"/>
      <c r="X62" s="204"/>
      <c r="Y62" s="204"/>
      <c r="Z62" s="204"/>
      <c r="AA62" s="204"/>
      <c r="AB62" s="204"/>
      <c r="AC62" s="204"/>
      <c r="AD62" s="204"/>
      <c r="AE62" s="204"/>
      <c r="AF62" s="204"/>
      <c r="AG62" s="204"/>
      <c r="AH62" s="204"/>
      <c r="AI62" s="204"/>
      <c r="AJ62" s="204"/>
      <c r="AK62" s="204"/>
      <c r="AL62" s="204"/>
      <c r="AM62" s="204"/>
      <c r="AN62" s="204"/>
      <c r="AO62" s="204"/>
      <c r="AP62" s="204"/>
      <c r="AQ62" s="204"/>
      <c r="AR62" s="204"/>
      <c r="AS62" s="205"/>
    </row>
    <row r="63" spans="1:45" s="26" customFormat="1" ht="49.2" hidden="1" customHeight="1" x14ac:dyDescent="0.25">
      <c r="A63" s="204"/>
      <c r="B63" s="204"/>
      <c r="C63" s="205"/>
      <c r="D63" s="16" t="s">
        <v>61</v>
      </c>
      <c r="E63" s="25">
        <f>K63+N63+W63+AF63</f>
        <v>0</v>
      </c>
      <c r="F63" s="25">
        <v>0</v>
      </c>
      <c r="G63" s="25">
        <v>0</v>
      </c>
      <c r="H63" s="25">
        <v>0</v>
      </c>
      <c r="I63" s="25">
        <v>0</v>
      </c>
      <c r="J63" s="25">
        <v>0</v>
      </c>
      <c r="K63" s="25">
        <v>0</v>
      </c>
      <c r="L63" s="25">
        <v>0</v>
      </c>
      <c r="M63" s="25">
        <v>0</v>
      </c>
      <c r="N63" s="25">
        <v>0</v>
      </c>
      <c r="O63" s="25">
        <v>0</v>
      </c>
      <c r="P63" s="25">
        <v>0</v>
      </c>
      <c r="Q63" s="25">
        <v>0</v>
      </c>
      <c r="R63" s="25">
        <v>0</v>
      </c>
      <c r="S63" s="25">
        <v>0</v>
      </c>
      <c r="T63" s="25">
        <v>0</v>
      </c>
      <c r="U63" s="25">
        <v>0</v>
      </c>
      <c r="V63" s="25">
        <v>0</v>
      </c>
      <c r="W63" s="25">
        <v>0</v>
      </c>
      <c r="X63" s="25">
        <v>0</v>
      </c>
      <c r="Y63" s="25">
        <v>0</v>
      </c>
      <c r="Z63" s="25">
        <v>0</v>
      </c>
      <c r="AA63" s="25">
        <v>0</v>
      </c>
      <c r="AB63" s="25">
        <v>0</v>
      </c>
      <c r="AC63" s="25">
        <v>0</v>
      </c>
      <c r="AD63" s="25">
        <v>0</v>
      </c>
      <c r="AE63" s="25">
        <v>0</v>
      </c>
      <c r="AF63" s="25">
        <v>0</v>
      </c>
      <c r="AG63" s="25">
        <v>0</v>
      </c>
      <c r="AH63" s="25">
        <v>0</v>
      </c>
      <c r="AI63" s="25">
        <v>0</v>
      </c>
      <c r="AJ63" s="25">
        <v>0</v>
      </c>
      <c r="AK63" s="25">
        <v>0</v>
      </c>
      <c r="AL63" s="25">
        <v>0</v>
      </c>
      <c r="AM63" s="25">
        <v>0</v>
      </c>
      <c r="AN63" s="25">
        <v>0</v>
      </c>
      <c r="AO63" s="25">
        <v>0</v>
      </c>
      <c r="AP63" s="25">
        <v>0</v>
      </c>
      <c r="AQ63" s="28">
        <v>0</v>
      </c>
    </row>
    <row r="64" spans="1:45" s="26" customFormat="1" ht="18" customHeight="1" x14ac:dyDescent="0.25">
      <c r="A64" s="219" t="s">
        <v>47</v>
      </c>
      <c r="B64" s="219"/>
      <c r="C64" s="220"/>
      <c r="D64" s="27" t="s">
        <v>29</v>
      </c>
      <c r="E64" s="25">
        <f t="shared" ref="E64:F68" si="16">H64+K64+N64+Q64+T64+W64+Z64+AC64+AF64+AI64+AL64+AO64</f>
        <v>5362.6</v>
      </c>
      <c r="F64" s="25">
        <f t="shared" si="16"/>
        <v>0</v>
      </c>
      <c r="G64" s="25">
        <v>0</v>
      </c>
      <c r="H64" s="25">
        <v>0</v>
      </c>
      <c r="I64" s="25">
        <v>0</v>
      </c>
      <c r="J64" s="25">
        <v>0</v>
      </c>
      <c r="K64" s="25">
        <v>0</v>
      </c>
      <c r="L64" s="25">
        <v>0</v>
      </c>
      <c r="M64" s="25">
        <v>0</v>
      </c>
      <c r="N64" s="25">
        <f t="shared" ref="N64:O64" si="17">N66+N67</f>
        <v>0</v>
      </c>
      <c r="O64" s="25">
        <f t="shared" si="17"/>
        <v>0</v>
      </c>
      <c r="P64" s="25">
        <v>0</v>
      </c>
      <c r="Q64" s="25">
        <f t="shared" ref="Q64:V64" si="18">Q66+Q67</f>
        <v>0</v>
      </c>
      <c r="R64" s="25">
        <f t="shared" si="18"/>
        <v>0</v>
      </c>
      <c r="S64" s="25">
        <f t="shared" si="18"/>
        <v>0</v>
      </c>
      <c r="T64" s="25">
        <f t="shared" si="18"/>
        <v>0</v>
      </c>
      <c r="U64" s="25">
        <f t="shared" si="18"/>
        <v>0</v>
      </c>
      <c r="V64" s="25">
        <f t="shared" si="18"/>
        <v>0</v>
      </c>
      <c r="W64" s="25">
        <f>W66+W67</f>
        <v>93.7</v>
      </c>
      <c r="X64" s="25">
        <f>X66+X67</f>
        <v>0</v>
      </c>
      <c r="Y64" s="25">
        <v>0</v>
      </c>
      <c r="Z64" s="25">
        <f>Z66+Z67</f>
        <v>0</v>
      </c>
      <c r="AA64" s="25">
        <f>AA66+AA67</f>
        <v>0</v>
      </c>
      <c r="AB64" s="25">
        <v>0</v>
      </c>
      <c r="AC64" s="25">
        <f>AC66+AC67</f>
        <v>425.4</v>
      </c>
      <c r="AD64" s="25">
        <f>AD66+AD67</f>
        <v>0</v>
      </c>
      <c r="AE64" s="25">
        <v>0</v>
      </c>
      <c r="AF64" s="25">
        <f>AF66+AF67</f>
        <v>1900.2</v>
      </c>
      <c r="AG64" s="25">
        <f>AG66+AG67</f>
        <v>0</v>
      </c>
      <c r="AH64" s="25">
        <v>0</v>
      </c>
      <c r="AI64" s="25">
        <f>AI66+AI67</f>
        <v>0</v>
      </c>
      <c r="AJ64" s="25">
        <f>AJ66+AJ67</f>
        <v>0</v>
      </c>
      <c r="AK64" s="25">
        <v>0</v>
      </c>
      <c r="AL64" s="25">
        <f>AL66+AL67</f>
        <v>2943.3</v>
      </c>
      <c r="AM64" s="25">
        <f>AM67</f>
        <v>0</v>
      </c>
      <c r="AN64" s="25">
        <v>0</v>
      </c>
      <c r="AO64" s="25">
        <f>AO66+AO67</f>
        <v>0</v>
      </c>
      <c r="AP64" s="25">
        <v>0</v>
      </c>
      <c r="AQ64" s="28">
        <v>0</v>
      </c>
      <c r="AR64" s="229"/>
      <c r="AS64" s="229"/>
    </row>
    <row r="65" spans="1:45" s="18" customFormat="1" ht="16.2" customHeight="1" x14ac:dyDescent="0.3">
      <c r="A65" s="222"/>
      <c r="B65" s="222"/>
      <c r="C65" s="223"/>
      <c r="D65" s="27" t="s">
        <v>25</v>
      </c>
      <c r="E65" s="17">
        <f t="shared" si="16"/>
        <v>0</v>
      </c>
      <c r="F65" s="17">
        <f t="shared" si="16"/>
        <v>0</v>
      </c>
      <c r="G65" s="17">
        <v>0</v>
      </c>
      <c r="H65" s="17">
        <v>0</v>
      </c>
      <c r="I65" s="17">
        <v>0</v>
      </c>
      <c r="J65" s="17">
        <v>0</v>
      </c>
      <c r="K65" s="17">
        <v>0</v>
      </c>
      <c r="L65" s="17">
        <v>0</v>
      </c>
      <c r="M65" s="17">
        <v>0</v>
      </c>
      <c r="N65" s="17">
        <v>0</v>
      </c>
      <c r="O65" s="17">
        <v>0</v>
      </c>
      <c r="P65" s="17">
        <f>P68</f>
        <v>0</v>
      </c>
      <c r="Q65" s="17">
        <v>0</v>
      </c>
      <c r="R65" s="17">
        <v>0</v>
      </c>
      <c r="S65" s="17">
        <f>S68</f>
        <v>0</v>
      </c>
      <c r="T65" s="17">
        <v>0</v>
      </c>
      <c r="U65" s="17">
        <v>0</v>
      </c>
      <c r="V65" s="17">
        <f>V68</f>
        <v>0</v>
      </c>
      <c r="W65" s="17">
        <v>0</v>
      </c>
      <c r="X65" s="17">
        <v>0</v>
      </c>
      <c r="Y65" s="17">
        <f>Y68</f>
        <v>0</v>
      </c>
      <c r="Z65" s="17">
        <v>0</v>
      </c>
      <c r="AA65" s="17">
        <v>0</v>
      </c>
      <c r="AB65" s="17">
        <v>0</v>
      </c>
      <c r="AC65" s="17">
        <v>0</v>
      </c>
      <c r="AD65" s="17">
        <v>0</v>
      </c>
      <c r="AE65" s="17">
        <v>0</v>
      </c>
      <c r="AF65" s="17">
        <v>0</v>
      </c>
      <c r="AG65" s="17">
        <v>0</v>
      </c>
      <c r="AH65" s="17">
        <v>0</v>
      </c>
      <c r="AI65" s="17">
        <v>0</v>
      </c>
      <c r="AJ65" s="17">
        <v>0</v>
      </c>
      <c r="AK65" s="17">
        <v>0</v>
      </c>
      <c r="AL65" s="17">
        <v>0</v>
      </c>
      <c r="AM65" s="17">
        <v>0</v>
      </c>
      <c r="AN65" s="17">
        <v>0</v>
      </c>
      <c r="AO65" s="17">
        <f>AO68</f>
        <v>0</v>
      </c>
      <c r="AP65" s="17">
        <v>0</v>
      </c>
      <c r="AQ65" s="17">
        <v>0</v>
      </c>
      <c r="AR65" s="230"/>
      <c r="AS65" s="230"/>
    </row>
    <row r="66" spans="1:45" s="26" customFormat="1" ht="33.6" customHeight="1" x14ac:dyDescent="0.25">
      <c r="A66" s="222"/>
      <c r="B66" s="222"/>
      <c r="C66" s="223"/>
      <c r="D66" s="27" t="s">
        <v>26</v>
      </c>
      <c r="E66" s="17">
        <f t="shared" si="16"/>
        <v>0</v>
      </c>
      <c r="F66" s="17">
        <f t="shared" si="16"/>
        <v>0</v>
      </c>
      <c r="G66" s="17">
        <v>0</v>
      </c>
      <c r="H66" s="17">
        <v>0</v>
      </c>
      <c r="I66" s="17">
        <v>0</v>
      </c>
      <c r="J66" s="17">
        <v>0</v>
      </c>
      <c r="K66" s="17">
        <v>0</v>
      </c>
      <c r="L66" s="17">
        <v>0</v>
      </c>
      <c r="M66" s="17">
        <v>0</v>
      </c>
      <c r="N66" s="17">
        <v>0</v>
      </c>
      <c r="O66" s="17">
        <v>0</v>
      </c>
      <c r="P66" s="17">
        <v>0</v>
      </c>
      <c r="Q66" s="17">
        <v>0</v>
      </c>
      <c r="R66" s="17">
        <v>0</v>
      </c>
      <c r="S66" s="17">
        <v>0</v>
      </c>
      <c r="T66" s="17">
        <v>0</v>
      </c>
      <c r="U66" s="17">
        <v>0</v>
      </c>
      <c r="V66" s="17">
        <v>0</v>
      </c>
      <c r="W66" s="17">
        <v>0</v>
      </c>
      <c r="X66" s="17">
        <v>0</v>
      </c>
      <c r="Y66" s="17">
        <v>0</v>
      </c>
      <c r="Z66" s="17">
        <v>0</v>
      </c>
      <c r="AA66" s="17">
        <v>0</v>
      </c>
      <c r="AB66" s="17">
        <v>0</v>
      </c>
      <c r="AC66" s="17">
        <v>0</v>
      </c>
      <c r="AD66" s="17">
        <v>0</v>
      </c>
      <c r="AE66" s="17">
        <v>0</v>
      </c>
      <c r="AF66" s="17">
        <v>0</v>
      </c>
      <c r="AG66" s="17">
        <v>0</v>
      </c>
      <c r="AH66" s="17">
        <v>0</v>
      </c>
      <c r="AI66" s="17">
        <v>0</v>
      </c>
      <c r="AJ66" s="17">
        <v>0</v>
      </c>
      <c r="AK66" s="17">
        <v>0</v>
      </c>
      <c r="AL66" s="17">
        <v>0</v>
      </c>
      <c r="AM66" s="17">
        <v>0</v>
      </c>
      <c r="AN66" s="17">
        <v>0</v>
      </c>
      <c r="AO66" s="17">
        <v>0</v>
      </c>
      <c r="AP66" s="17">
        <v>0</v>
      </c>
      <c r="AQ66" s="17">
        <v>0</v>
      </c>
      <c r="AR66" s="230"/>
      <c r="AS66" s="230"/>
    </row>
    <row r="67" spans="1:45" s="26" customFormat="1" ht="16.2" customHeight="1" x14ac:dyDescent="0.25">
      <c r="A67" s="222"/>
      <c r="B67" s="222"/>
      <c r="C67" s="223"/>
      <c r="D67" s="27" t="s">
        <v>27</v>
      </c>
      <c r="E67" s="17">
        <f t="shared" si="16"/>
        <v>5362.6</v>
      </c>
      <c r="F67" s="17">
        <f t="shared" si="16"/>
        <v>0</v>
      </c>
      <c r="G67" s="17">
        <v>0</v>
      </c>
      <c r="H67" s="17">
        <v>0</v>
      </c>
      <c r="I67" s="17">
        <v>0</v>
      </c>
      <c r="J67" s="17">
        <v>0</v>
      </c>
      <c r="K67" s="17">
        <v>0</v>
      </c>
      <c r="L67" s="17">
        <v>0</v>
      </c>
      <c r="M67" s="17">
        <v>0</v>
      </c>
      <c r="N67" s="17">
        <v>0</v>
      </c>
      <c r="O67" s="17">
        <v>0</v>
      </c>
      <c r="P67" s="17">
        <v>0</v>
      </c>
      <c r="Q67" s="17">
        <v>0</v>
      </c>
      <c r="R67" s="17">
        <v>0</v>
      </c>
      <c r="S67" s="17">
        <v>0</v>
      </c>
      <c r="T67" s="17">
        <v>0</v>
      </c>
      <c r="U67" s="17">
        <v>0</v>
      </c>
      <c r="V67" s="17">
        <v>0</v>
      </c>
      <c r="W67" s="17">
        <f>W32</f>
        <v>93.7</v>
      </c>
      <c r="X67" s="17">
        <v>0</v>
      </c>
      <c r="Y67" s="17">
        <v>0</v>
      </c>
      <c r="Z67" s="17">
        <v>0</v>
      </c>
      <c r="AA67" s="17">
        <v>0</v>
      </c>
      <c r="AB67" s="17">
        <v>0</v>
      </c>
      <c r="AC67" s="17">
        <f>AC32</f>
        <v>425.4</v>
      </c>
      <c r="AD67" s="17">
        <v>0</v>
      </c>
      <c r="AE67" s="17">
        <v>0</v>
      </c>
      <c r="AF67" s="17">
        <f>AF32</f>
        <v>1900.2</v>
      </c>
      <c r="AG67" s="17">
        <v>0</v>
      </c>
      <c r="AH67" s="17">
        <v>0</v>
      </c>
      <c r="AI67" s="17">
        <v>0</v>
      </c>
      <c r="AJ67" s="17">
        <v>0</v>
      </c>
      <c r="AK67" s="17">
        <v>0</v>
      </c>
      <c r="AL67" s="17">
        <v>2943.3</v>
      </c>
      <c r="AM67" s="17">
        <v>0</v>
      </c>
      <c r="AN67" s="17">
        <v>0</v>
      </c>
      <c r="AO67" s="17">
        <v>0</v>
      </c>
      <c r="AP67" s="17">
        <v>0</v>
      </c>
      <c r="AQ67" s="17">
        <v>0</v>
      </c>
      <c r="AR67" s="230"/>
      <c r="AS67" s="230"/>
    </row>
    <row r="68" spans="1:45" s="26" customFormat="1" ht="37.5" hidden="1" customHeight="1" x14ac:dyDescent="0.25">
      <c r="A68" s="222"/>
      <c r="B68" s="222"/>
      <c r="C68" s="223"/>
      <c r="D68" s="48"/>
      <c r="E68" s="17">
        <f t="shared" si="16"/>
        <v>0</v>
      </c>
      <c r="F68" s="17">
        <f t="shared" si="16"/>
        <v>0</v>
      </c>
      <c r="G68" s="17">
        <v>0</v>
      </c>
      <c r="H68" s="17">
        <v>0</v>
      </c>
      <c r="I68" s="17">
        <v>0</v>
      </c>
      <c r="J68" s="17">
        <v>0</v>
      </c>
      <c r="K68" s="17">
        <v>0</v>
      </c>
      <c r="L68" s="17">
        <v>0</v>
      </c>
      <c r="M68" s="17">
        <v>0</v>
      </c>
      <c r="N68" s="17">
        <v>0</v>
      </c>
      <c r="O68" s="17">
        <v>0</v>
      </c>
      <c r="P68" s="17">
        <v>0</v>
      </c>
      <c r="Q68" s="17">
        <v>0</v>
      </c>
      <c r="R68" s="17">
        <v>0</v>
      </c>
      <c r="S68" s="17">
        <v>0</v>
      </c>
      <c r="T68" s="17">
        <v>0</v>
      </c>
      <c r="U68" s="17">
        <v>0</v>
      </c>
      <c r="V68" s="17">
        <v>0</v>
      </c>
      <c r="W68" s="17">
        <v>0</v>
      </c>
      <c r="X68" s="17">
        <v>0</v>
      </c>
      <c r="Y68" s="17">
        <v>0</v>
      </c>
      <c r="Z68" s="17">
        <v>0</v>
      </c>
      <c r="AA68" s="17">
        <v>0</v>
      </c>
      <c r="AB68" s="17">
        <v>0</v>
      </c>
      <c r="AC68" s="17">
        <v>0</v>
      </c>
      <c r="AD68" s="17">
        <v>0</v>
      </c>
      <c r="AE68" s="17">
        <v>0</v>
      </c>
      <c r="AF68" s="17">
        <v>0</v>
      </c>
      <c r="AG68" s="17">
        <v>0</v>
      </c>
      <c r="AH68" s="17">
        <v>0</v>
      </c>
      <c r="AI68" s="17">
        <v>0</v>
      </c>
      <c r="AJ68" s="17">
        <v>0</v>
      </c>
      <c r="AK68" s="17">
        <v>0</v>
      </c>
      <c r="AL68" s="17">
        <v>0</v>
      </c>
      <c r="AM68" s="17">
        <v>0</v>
      </c>
      <c r="AN68" s="17">
        <v>0</v>
      </c>
      <c r="AO68" s="17">
        <v>0</v>
      </c>
      <c r="AP68" s="17">
        <v>0</v>
      </c>
      <c r="AQ68" s="17">
        <v>0</v>
      </c>
      <c r="AR68" s="230"/>
      <c r="AS68" s="230"/>
    </row>
    <row r="69" spans="1:45" s="26" customFormat="1" ht="23.25" hidden="1" customHeight="1" x14ac:dyDescent="0.25">
      <c r="A69" s="222"/>
      <c r="B69" s="222"/>
      <c r="C69" s="223"/>
      <c r="D69" s="47"/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31"/>
      <c r="V69" s="31"/>
      <c r="W69" s="31"/>
      <c r="X69" s="31"/>
      <c r="Y69" s="31"/>
      <c r="Z69" s="31"/>
      <c r="AA69" s="31"/>
      <c r="AB69" s="31"/>
      <c r="AC69" s="31"/>
      <c r="AD69" s="31"/>
      <c r="AE69" s="31"/>
      <c r="AF69" s="31"/>
      <c r="AG69" s="31"/>
      <c r="AH69" s="31"/>
      <c r="AI69" s="31"/>
      <c r="AJ69" s="31"/>
      <c r="AK69" s="31"/>
      <c r="AL69" s="31"/>
      <c r="AM69" s="31"/>
      <c r="AN69" s="31"/>
      <c r="AO69" s="31"/>
      <c r="AP69" s="31"/>
      <c r="AQ69" s="31"/>
      <c r="AR69" s="230"/>
      <c r="AS69" s="230"/>
    </row>
    <row r="70" spans="1:45" s="26" customFormat="1" ht="14.25" hidden="1" customHeight="1" x14ac:dyDescent="0.25">
      <c r="A70" s="222"/>
      <c r="B70" s="222"/>
      <c r="C70" s="223"/>
      <c r="D70" s="47"/>
      <c r="E70" s="47"/>
      <c r="F70" s="47"/>
      <c r="G70" s="47"/>
      <c r="H70" s="47"/>
      <c r="I70" s="47"/>
      <c r="J70" s="47"/>
      <c r="K70" s="47"/>
      <c r="L70" s="47"/>
      <c r="M70" s="47"/>
      <c r="N70" s="47"/>
      <c r="O70" s="47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  <c r="AA70" s="31"/>
      <c r="AB70" s="31"/>
      <c r="AC70" s="31"/>
      <c r="AD70" s="31"/>
      <c r="AE70" s="31"/>
      <c r="AF70" s="31"/>
      <c r="AG70" s="31"/>
      <c r="AH70" s="31"/>
      <c r="AI70" s="31"/>
      <c r="AJ70" s="31"/>
      <c r="AK70" s="31"/>
      <c r="AL70" s="31"/>
      <c r="AM70" s="31"/>
      <c r="AN70" s="31"/>
      <c r="AO70" s="31"/>
      <c r="AP70" s="31"/>
      <c r="AQ70" s="31"/>
      <c r="AR70" s="230"/>
      <c r="AS70" s="230"/>
    </row>
    <row r="71" spans="1:45" s="26" customFormat="1" ht="12" hidden="1" customHeight="1" x14ac:dyDescent="0.25">
      <c r="A71" s="222"/>
      <c r="B71" s="222"/>
      <c r="C71" s="223"/>
      <c r="D71" s="47"/>
      <c r="E71" s="47"/>
      <c r="F71" s="47"/>
      <c r="G71" s="47"/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31"/>
      <c r="V71" s="31"/>
      <c r="W71" s="31"/>
      <c r="X71" s="31"/>
      <c r="Y71" s="31"/>
      <c r="Z71" s="31"/>
      <c r="AA71" s="31"/>
      <c r="AB71" s="31"/>
      <c r="AC71" s="31"/>
      <c r="AD71" s="31"/>
      <c r="AE71" s="31"/>
      <c r="AF71" s="31"/>
      <c r="AG71" s="31"/>
      <c r="AH71" s="31"/>
      <c r="AI71" s="31"/>
      <c r="AJ71" s="31"/>
      <c r="AK71" s="31"/>
      <c r="AL71" s="31"/>
      <c r="AM71" s="31"/>
      <c r="AN71" s="31"/>
      <c r="AO71" s="31"/>
      <c r="AP71" s="31"/>
      <c r="AQ71" s="31"/>
      <c r="AR71" s="230"/>
      <c r="AS71" s="230"/>
    </row>
    <row r="72" spans="1:45" s="26" customFormat="1" ht="12" hidden="1" customHeight="1" x14ac:dyDescent="0.25">
      <c r="A72" s="222"/>
      <c r="B72" s="222"/>
      <c r="C72" s="223"/>
      <c r="D72" s="47"/>
      <c r="E72" s="47"/>
      <c r="F72" s="47"/>
      <c r="G72" s="47"/>
      <c r="H72" s="47"/>
      <c r="I72" s="47"/>
      <c r="J72" s="47"/>
      <c r="K72" s="47"/>
      <c r="L72" s="47"/>
      <c r="M72" s="47"/>
      <c r="N72" s="47"/>
      <c r="O72" s="47"/>
      <c r="P72" s="47"/>
      <c r="Q72" s="47"/>
      <c r="R72" s="31"/>
      <c r="S72" s="31"/>
      <c r="T72" s="31"/>
      <c r="U72" s="31"/>
      <c r="V72" s="31"/>
      <c r="W72" s="31"/>
      <c r="X72" s="31"/>
      <c r="Y72" s="31"/>
      <c r="Z72" s="31"/>
      <c r="AA72" s="31"/>
      <c r="AB72" s="31"/>
      <c r="AC72" s="31"/>
      <c r="AD72" s="31"/>
      <c r="AE72" s="31"/>
      <c r="AF72" s="31"/>
      <c r="AG72" s="31"/>
      <c r="AH72" s="31"/>
      <c r="AI72" s="31"/>
      <c r="AJ72" s="31"/>
      <c r="AK72" s="31"/>
      <c r="AL72" s="31"/>
      <c r="AM72" s="31"/>
      <c r="AN72" s="31"/>
      <c r="AO72" s="31"/>
      <c r="AP72" s="31"/>
      <c r="AQ72" s="31"/>
      <c r="AR72" s="230"/>
      <c r="AS72" s="230"/>
    </row>
    <row r="73" spans="1:45" s="26" customFormat="1" ht="74.400000000000006" customHeight="1" x14ac:dyDescent="0.25">
      <c r="A73" s="222"/>
      <c r="B73" s="222"/>
      <c r="C73" s="223"/>
      <c r="D73" s="27" t="s">
        <v>41</v>
      </c>
      <c r="E73" s="25">
        <v>0</v>
      </c>
      <c r="F73" s="25">
        <f>U73</f>
        <v>0</v>
      </c>
      <c r="G73" s="25">
        <v>0</v>
      </c>
      <c r="H73" s="25">
        <v>0</v>
      </c>
      <c r="I73" s="25">
        <v>0</v>
      </c>
      <c r="J73" s="25">
        <v>0</v>
      </c>
      <c r="K73" s="25">
        <v>0</v>
      </c>
      <c r="L73" s="25">
        <v>0</v>
      </c>
      <c r="M73" s="25">
        <v>0</v>
      </c>
      <c r="N73" s="25">
        <v>0</v>
      </c>
      <c r="O73" s="25">
        <v>0</v>
      </c>
      <c r="P73" s="25">
        <v>0</v>
      </c>
      <c r="Q73" s="25">
        <v>0</v>
      </c>
      <c r="R73" s="25">
        <v>0</v>
      </c>
      <c r="S73" s="25">
        <v>0</v>
      </c>
      <c r="T73" s="25">
        <v>0</v>
      </c>
      <c r="U73" s="25">
        <v>0</v>
      </c>
      <c r="V73" s="25">
        <v>0</v>
      </c>
      <c r="W73" s="25">
        <v>0</v>
      </c>
      <c r="X73" s="25">
        <v>0</v>
      </c>
      <c r="Y73" s="25">
        <v>0</v>
      </c>
      <c r="Z73" s="25">
        <v>0</v>
      </c>
      <c r="AA73" s="25">
        <v>0</v>
      </c>
      <c r="AB73" s="25">
        <v>0</v>
      </c>
      <c r="AC73" s="25">
        <v>0</v>
      </c>
      <c r="AD73" s="25">
        <v>0</v>
      </c>
      <c r="AE73" s="25">
        <v>0</v>
      </c>
      <c r="AF73" s="25">
        <v>0</v>
      </c>
      <c r="AG73" s="25">
        <v>0</v>
      </c>
      <c r="AH73" s="25">
        <v>0</v>
      </c>
      <c r="AI73" s="25">
        <v>0</v>
      </c>
      <c r="AJ73" s="25">
        <v>0</v>
      </c>
      <c r="AK73" s="25">
        <v>0</v>
      </c>
      <c r="AL73" s="25">
        <v>0</v>
      </c>
      <c r="AM73" s="25">
        <v>0</v>
      </c>
      <c r="AN73" s="25">
        <v>0</v>
      </c>
      <c r="AO73" s="25">
        <v>0</v>
      </c>
      <c r="AP73" s="25">
        <v>0</v>
      </c>
      <c r="AQ73" s="28">
        <v>0</v>
      </c>
      <c r="AR73" s="230"/>
      <c r="AS73" s="230"/>
    </row>
    <row r="74" spans="1:45" s="26" customFormat="1" ht="49.2" customHeight="1" x14ac:dyDescent="0.25">
      <c r="A74" s="227"/>
      <c r="B74" s="227"/>
      <c r="C74" s="228"/>
      <c r="D74" s="16" t="s">
        <v>61</v>
      </c>
      <c r="E74" s="25">
        <f>K74+N74+W74+AF74</f>
        <v>5485.5</v>
      </c>
      <c r="F74" s="25">
        <v>15</v>
      </c>
      <c r="G74" s="25">
        <f>F74/E74*100</f>
        <v>0.27344818156959255</v>
      </c>
      <c r="H74" s="25">
        <v>0</v>
      </c>
      <c r="I74" s="25">
        <v>0</v>
      </c>
      <c r="J74" s="25">
        <v>0</v>
      </c>
      <c r="K74" s="25">
        <v>15</v>
      </c>
      <c r="L74" s="25">
        <v>15</v>
      </c>
      <c r="M74" s="25">
        <v>100</v>
      </c>
      <c r="N74" s="25">
        <v>1936.8</v>
      </c>
      <c r="O74" s="25">
        <v>0</v>
      </c>
      <c r="P74" s="25">
        <v>0</v>
      </c>
      <c r="Q74" s="25">
        <v>0</v>
      </c>
      <c r="R74" s="25">
        <v>0</v>
      </c>
      <c r="S74" s="25">
        <v>0</v>
      </c>
      <c r="T74" s="25">
        <v>0</v>
      </c>
      <c r="U74" s="25">
        <v>0</v>
      </c>
      <c r="V74" s="25">
        <v>0</v>
      </c>
      <c r="W74" s="25">
        <v>247.3</v>
      </c>
      <c r="X74" s="25">
        <v>0</v>
      </c>
      <c r="Y74" s="25">
        <v>0</v>
      </c>
      <c r="Z74" s="25">
        <v>0</v>
      </c>
      <c r="AA74" s="25">
        <v>0</v>
      </c>
      <c r="AB74" s="25">
        <v>0</v>
      </c>
      <c r="AC74" s="25">
        <v>0</v>
      </c>
      <c r="AD74" s="25">
        <v>0</v>
      </c>
      <c r="AE74" s="25">
        <v>0</v>
      </c>
      <c r="AF74" s="25">
        <v>3286.4</v>
      </c>
      <c r="AG74" s="25">
        <v>0</v>
      </c>
      <c r="AH74" s="25">
        <v>0</v>
      </c>
      <c r="AI74" s="25">
        <v>0</v>
      </c>
      <c r="AJ74" s="25">
        <v>0</v>
      </c>
      <c r="AK74" s="25">
        <v>0</v>
      </c>
      <c r="AL74" s="25">
        <v>0</v>
      </c>
      <c r="AM74" s="25">
        <v>0</v>
      </c>
      <c r="AN74" s="25">
        <v>0</v>
      </c>
      <c r="AO74" s="25">
        <v>0</v>
      </c>
      <c r="AP74" s="25">
        <v>0</v>
      </c>
      <c r="AQ74" s="25">
        <v>0</v>
      </c>
      <c r="AR74" s="231"/>
      <c r="AS74" s="231"/>
    </row>
    <row r="75" spans="1:45" s="11" customFormat="1" ht="36" customHeight="1" x14ac:dyDescent="0.25">
      <c r="A75" s="87"/>
      <c r="B75" s="87"/>
      <c r="C75" s="87"/>
      <c r="D75" s="53"/>
      <c r="E75" s="54"/>
      <c r="F75" s="54"/>
      <c r="G75" s="54"/>
      <c r="H75" s="54"/>
      <c r="I75" s="54"/>
      <c r="J75" s="54"/>
      <c r="K75" s="54"/>
      <c r="L75" s="54"/>
      <c r="M75" s="54"/>
      <c r="N75" s="54"/>
      <c r="O75" s="54"/>
      <c r="P75" s="54"/>
      <c r="Q75" s="54"/>
      <c r="R75" s="54"/>
      <c r="S75" s="54"/>
      <c r="T75" s="54"/>
      <c r="U75" s="54"/>
      <c r="V75" s="54"/>
      <c r="W75" s="54"/>
      <c r="X75" s="54"/>
      <c r="Y75" s="54"/>
      <c r="Z75" s="54"/>
      <c r="AA75" s="54"/>
      <c r="AB75" s="54"/>
      <c r="AC75" s="54"/>
      <c r="AD75" s="54"/>
      <c r="AE75" s="54"/>
      <c r="AF75" s="54"/>
      <c r="AG75" s="54"/>
      <c r="AH75" s="54"/>
      <c r="AI75" s="54"/>
      <c r="AJ75" s="54"/>
      <c r="AK75" s="54"/>
      <c r="AL75" s="54"/>
      <c r="AM75" s="54"/>
      <c r="AN75" s="54"/>
      <c r="AO75" s="54"/>
      <c r="AP75" s="54"/>
      <c r="AQ75" s="54"/>
      <c r="AR75" s="52"/>
      <c r="AS75" s="52"/>
    </row>
    <row r="76" spans="1:45" s="11" customFormat="1" ht="14.4" customHeight="1" x14ac:dyDescent="0.3">
      <c r="A76" s="62"/>
      <c r="B76" s="1"/>
      <c r="C76" s="1"/>
      <c r="D76" s="1"/>
      <c r="E76" s="1"/>
      <c r="F76" s="1"/>
      <c r="G76" s="61"/>
      <c r="H76" s="202"/>
      <c r="I76" s="202"/>
      <c r="J76" s="202"/>
      <c r="K76" s="202"/>
      <c r="L76" s="202"/>
      <c r="M76" s="202"/>
      <c r="N76" s="202"/>
      <c r="O76" s="40"/>
      <c r="P76" s="40"/>
      <c r="Q76" s="40"/>
      <c r="R76" s="40"/>
      <c r="S76" s="40"/>
      <c r="T76" s="40"/>
      <c r="U76" s="40"/>
      <c r="V76" s="35"/>
      <c r="W76" s="35"/>
      <c r="X76" s="34"/>
      <c r="Y76" s="34"/>
      <c r="Z76" s="35"/>
      <c r="AA76" s="35"/>
      <c r="AB76" s="35"/>
      <c r="AC76" s="34"/>
      <c r="AD76" s="34"/>
      <c r="AE76" s="34"/>
      <c r="AF76" s="35"/>
      <c r="AG76" s="34"/>
      <c r="AH76" s="34"/>
      <c r="AI76" s="34"/>
      <c r="AJ76" s="34"/>
      <c r="AK76" s="34"/>
      <c r="AL76" s="34"/>
      <c r="AM76" s="34"/>
      <c r="AN76" s="34"/>
      <c r="AO76" s="34"/>
      <c r="AP76" s="34"/>
      <c r="AQ76" s="34"/>
    </row>
    <row r="77" spans="1:45" s="11" customFormat="1" ht="10.199999999999999" customHeight="1" x14ac:dyDescent="0.25">
      <c r="A77" s="200" t="s">
        <v>62</v>
      </c>
      <c r="B77" s="201"/>
      <c r="C77" s="201"/>
      <c r="D77" s="201"/>
      <c r="E77" s="201"/>
      <c r="F77" s="201"/>
      <c r="G77" s="40"/>
      <c r="H77" s="201"/>
      <c r="I77" s="202"/>
      <c r="J77" s="202"/>
      <c r="K77" s="202"/>
      <c r="L77" s="202"/>
      <c r="M77" s="202"/>
      <c r="N77" s="202"/>
      <c r="O77" s="202"/>
      <c r="P77" s="202"/>
      <c r="Q77" s="40"/>
      <c r="R77" s="61"/>
      <c r="S77" s="40"/>
      <c r="T77" s="61"/>
      <c r="U77" s="40"/>
      <c r="V77" s="34"/>
      <c r="W77" s="34"/>
      <c r="X77" s="35"/>
      <c r="Y77" s="34"/>
      <c r="Z77" s="35"/>
      <c r="AA77" s="34"/>
      <c r="AB77" s="34"/>
      <c r="AC77" s="34"/>
      <c r="AD77" s="34"/>
      <c r="AE77" s="34"/>
      <c r="AF77" s="34"/>
      <c r="AG77" s="34"/>
      <c r="AH77" s="34"/>
      <c r="AI77" s="35"/>
      <c r="AJ77" s="34"/>
      <c r="AK77" s="34"/>
      <c r="AL77" s="34"/>
      <c r="AM77" s="34"/>
      <c r="AN77" s="34"/>
      <c r="AO77" s="34"/>
      <c r="AP77" s="34"/>
      <c r="AQ77" s="34"/>
    </row>
    <row r="78" spans="1:45" s="11" customFormat="1" ht="31.2" customHeight="1" x14ac:dyDescent="0.25">
      <c r="A78" s="192" t="s">
        <v>70</v>
      </c>
      <c r="B78" s="192"/>
      <c r="C78" s="192"/>
      <c r="D78" s="192"/>
      <c r="E78" s="85"/>
      <c r="F78" s="85"/>
      <c r="G78" s="85"/>
      <c r="H78" s="192"/>
      <c r="I78" s="192"/>
      <c r="J78" s="192"/>
      <c r="K78" s="192"/>
      <c r="L78" s="192"/>
      <c r="M78" s="192"/>
      <c r="N78" s="192"/>
      <c r="O78" s="192"/>
      <c r="P78" s="192"/>
      <c r="Q78" s="192"/>
      <c r="R78" s="192"/>
      <c r="S78" s="192"/>
      <c r="T78" s="192"/>
      <c r="U78" s="192"/>
      <c r="V78" s="34"/>
      <c r="W78" s="35"/>
      <c r="X78" s="34"/>
      <c r="Y78" s="34"/>
      <c r="Z78" s="34"/>
      <c r="AA78" s="34"/>
      <c r="AB78" s="34"/>
      <c r="AC78" s="34"/>
      <c r="AD78" s="34"/>
      <c r="AE78" s="34"/>
      <c r="AF78" s="34"/>
      <c r="AG78" s="34"/>
      <c r="AH78" s="34"/>
      <c r="AI78" s="34"/>
      <c r="AJ78" s="34"/>
      <c r="AK78" s="34"/>
      <c r="AL78" s="34"/>
      <c r="AM78" s="34"/>
      <c r="AN78" s="34"/>
      <c r="AO78" s="34"/>
      <c r="AP78" s="34"/>
      <c r="AQ78" s="34"/>
    </row>
    <row r="79" spans="1:45" s="38" customFormat="1" ht="14.4" x14ac:dyDescent="0.3">
      <c r="A79" s="86"/>
      <c r="B79" s="193"/>
      <c r="C79" s="194"/>
      <c r="D79" s="86"/>
      <c r="E79" s="86"/>
      <c r="F79" s="86"/>
      <c r="G79" s="40"/>
      <c r="H79" s="36"/>
      <c r="I79" s="36"/>
      <c r="J79" s="36"/>
      <c r="K79" s="36"/>
      <c r="L79" s="36"/>
      <c r="M79" s="198"/>
      <c r="N79" s="198"/>
      <c r="O79" s="198"/>
      <c r="P79" s="198"/>
      <c r="Q79" s="198"/>
      <c r="R79" s="198"/>
      <c r="S79" s="198"/>
      <c r="T79" s="36"/>
      <c r="U79" s="36"/>
      <c r="V79" s="37"/>
      <c r="W79" s="37"/>
      <c r="X79" s="37"/>
      <c r="Y79" s="37"/>
      <c r="Z79" s="37"/>
      <c r="AA79" s="37"/>
      <c r="AB79" s="37"/>
      <c r="AC79" s="37"/>
      <c r="AD79" s="37"/>
      <c r="AE79" s="37"/>
      <c r="AF79" s="37"/>
      <c r="AG79" s="37"/>
      <c r="AH79" s="37"/>
      <c r="AI79" s="37"/>
      <c r="AJ79" s="37"/>
      <c r="AK79" s="37"/>
      <c r="AL79" s="37"/>
      <c r="AM79" s="37"/>
      <c r="AN79" s="37"/>
      <c r="AO79" s="37"/>
      <c r="AP79" s="37"/>
      <c r="AQ79" s="37"/>
    </row>
    <row r="80" spans="1:45" s="38" customFormat="1" ht="0.6" customHeight="1" x14ac:dyDescent="0.3">
      <c r="A80" s="195"/>
      <c r="B80" s="196"/>
      <c r="C80" s="196"/>
      <c r="D80" s="196"/>
      <c r="E80" s="196"/>
      <c r="F80" s="36"/>
      <c r="G80" s="36"/>
      <c r="H80" s="197"/>
      <c r="I80" s="197"/>
      <c r="J80" s="197"/>
      <c r="K80" s="197"/>
      <c r="L80" s="197"/>
      <c r="M80" s="197"/>
      <c r="N80" s="197"/>
      <c r="O80" s="36"/>
      <c r="P80" s="36"/>
      <c r="Q80" s="36"/>
      <c r="R80" s="36"/>
      <c r="S80" s="36"/>
      <c r="T80" s="36"/>
      <c r="U80" s="36"/>
      <c r="V80" s="37"/>
      <c r="W80" s="37"/>
      <c r="X80" s="37"/>
      <c r="Y80" s="37"/>
      <c r="Z80" s="37"/>
      <c r="AA80" s="37"/>
      <c r="AB80" s="37"/>
      <c r="AC80" s="37"/>
      <c r="AD80" s="37"/>
      <c r="AE80" s="37"/>
      <c r="AF80" s="37"/>
      <c r="AG80" s="37"/>
      <c r="AH80" s="37"/>
      <c r="AI80" s="37"/>
      <c r="AJ80" s="37"/>
      <c r="AK80" s="37"/>
      <c r="AL80" s="37"/>
      <c r="AM80" s="37"/>
      <c r="AN80" s="37"/>
      <c r="AO80" s="37"/>
      <c r="AP80" s="37"/>
      <c r="AQ80" s="37"/>
    </row>
    <row r="81" spans="1:43" ht="14.4" hidden="1" customHeight="1" x14ac:dyDescent="0.3">
      <c r="A81" s="39"/>
      <c r="B81" s="40"/>
      <c r="C81" s="40"/>
      <c r="D81" s="40"/>
      <c r="E81" s="40"/>
      <c r="F81" s="40"/>
      <c r="G81" s="40"/>
      <c r="H81" s="196"/>
      <c r="I81" s="197"/>
      <c r="J81" s="197"/>
      <c r="K81" s="197"/>
      <c r="L81" s="197"/>
      <c r="M81" s="197"/>
      <c r="N81" s="197"/>
      <c r="O81" s="197"/>
      <c r="P81" s="197"/>
      <c r="Q81" s="36"/>
      <c r="R81" s="41"/>
      <c r="S81" s="36"/>
      <c r="T81" s="41"/>
      <c r="U81" s="36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</row>
    <row r="82" spans="1:43" ht="14.4" x14ac:dyDescent="0.3">
      <c r="A82" s="39"/>
      <c r="B82" s="40"/>
      <c r="C82" s="40"/>
      <c r="D82" s="40"/>
      <c r="E82" s="40"/>
      <c r="F82" s="40"/>
      <c r="G82" s="40"/>
      <c r="H82" s="189"/>
      <c r="I82" s="189"/>
      <c r="J82" s="189"/>
      <c r="K82" s="189"/>
      <c r="L82" s="189"/>
      <c r="M82" s="189"/>
      <c r="N82" s="189"/>
      <c r="O82" s="189"/>
      <c r="P82" s="189"/>
      <c r="Q82" s="189"/>
      <c r="R82" s="189"/>
      <c r="S82" s="189"/>
      <c r="T82" s="189"/>
      <c r="U82" s="189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</row>
    <row r="83" spans="1:43" ht="3.6" customHeight="1" x14ac:dyDescent="0.3">
      <c r="A83" s="40"/>
      <c r="B83" s="40"/>
      <c r="C83" s="40"/>
      <c r="D83" s="40"/>
      <c r="E83" s="40"/>
      <c r="F83" s="40"/>
      <c r="G83" s="40"/>
      <c r="H83" s="36"/>
      <c r="I83" s="36"/>
      <c r="J83" s="36"/>
      <c r="K83" s="36"/>
      <c r="L83" s="36"/>
      <c r="M83" s="190"/>
      <c r="N83" s="190"/>
      <c r="O83" s="190"/>
      <c r="P83" s="190"/>
      <c r="Q83" s="36"/>
      <c r="R83" s="36"/>
      <c r="S83" s="36"/>
      <c r="T83" s="36"/>
      <c r="U83" s="36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</row>
    <row r="84" spans="1:43" s="45" customFormat="1" x14ac:dyDescent="0.25">
      <c r="A84" s="191" t="s">
        <v>35</v>
      </c>
      <c r="B84" s="191"/>
      <c r="C84" s="191"/>
      <c r="D84" s="43"/>
      <c r="E84" s="43"/>
      <c r="F84" s="43"/>
      <c r="G84" s="43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44"/>
      <c r="W84" s="44"/>
      <c r="X84" s="44"/>
      <c r="Y84" s="44"/>
      <c r="Z84" s="44"/>
      <c r="AA84" s="44"/>
      <c r="AB84" s="44"/>
      <c r="AC84" s="44"/>
      <c r="AD84" s="44"/>
      <c r="AE84" s="44"/>
      <c r="AF84" s="44"/>
      <c r="AG84" s="44"/>
      <c r="AH84" s="44"/>
      <c r="AI84" s="44"/>
      <c r="AJ84" s="44"/>
      <c r="AK84" s="44"/>
      <c r="AL84" s="44"/>
      <c r="AM84" s="44"/>
      <c r="AN84" s="44"/>
      <c r="AO84" s="44"/>
      <c r="AP84" s="44"/>
      <c r="AQ84" s="44"/>
    </row>
    <row r="85" spans="1:43" x14ac:dyDescent="0.3">
      <c r="A85" s="40"/>
      <c r="B85" s="40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</row>
    <row r="86" spans="1:43" x14ac:dyDescent="0.3"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</row>
    <row r="87" spans="1:43" x14ac:dyDescent="0.3"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</row>
    <row r="88" spans="1:43" x14ac:dyDescent="0.3">
      <c r="G88" s="46"/>
      <c r="H88" s="46"/>
      <c r="I88" s="44"/>
      <c r="J88" s="44"/>
      <c r="K88" s="44"/>
      <c r="L88" s="44"/>
      <c r="M88" s="44"/>
      <c r="N88" s="44"/>
      <c r="O88" s="44"/>
      <c r="P88" s="44"/>
      <c r="Q88" s="44"/>
      <c r="R88" s="44"/>
      <c r="S88" s="44"/>
      <c r="T88" s="44"/>
    </row>
    <row r="89" spans="1:43" x14ac:dyDescent="0.3"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</row>
  </sheetData>
  <mergeCells count="108">
    <mergeCell ref="A80:E80"/>
    <mergeCell ref="H80:N80"/>
    <mergeCell ref="H81:P81"/>
    <mergeCell ref="H82:U82"/>
    <mergeCell ref="M83:P83"/>
    <mergeCell ref="A84:C84"/>
    <mergeCell ref="A77:F77"/>
    <mergeCell ref="H77:P77"/>
    <mergeCell ref="A78:D78"/>
    <mergeCell ref="H78:U78"/>
    <mergeCell ref="B79:C79"/>
    <mergeCell ref="M79:S79"/>
    <mergeCell ref="A62:AS62"/>
    <mergeCell ref="A63:C63"/>
    <mergeCell ref="A64:C74"/>
    <mergeCell ref="AR64:AR74"/>
    <mergeCell ref="AS64:AS74"/>
    <mergeCell ref="H76:N76"/>
    <mergeCell ref="A40:C51"/>
    <mergeCell ref="AR40:AR49"/>
    <mergeCell ref="AS40:AS49"/>
    <mergeCell ref="A52:C61"/>
    <mergeCell ref="AR52:AR61"/>
    <mergeCell ref="AS52:AS61"/>
    <mergeCell ref="A24:A28"/>
    <mergeCell ref="B24:B28"/>
    <mergeCell ref="C24:C28"/>
    <mergeCell ref="AR24:AR28"/>
    <mergeCell ref="AS24:AS28"/>
    <mergeCell ref="A29:C39"/>
    <mergeCell ref="AR29:AR39"/>
    <mergeCell ref="AS29:AS39"/>
    <mergeCell ref="A13:A17"/>
    <mergeCell ref="B13:B17"/>
    <mergeCell ref="C13:C17"/>
    <mergeCell ref="AR13:AR17"/>
    <mergeCell ref="AS13:AS17"/>
    <mergeCell ref="A18:A22"/>
    <mergeCell ref="B18:B22"/>
    <mergeCell ref="C18:C23"/>
    <mergeCell ref="AR18:AR23"/>
    <mergeCell ref="AS18:AS23"/>
    <mergeCell ref="AO10:AO11"/>
    <mergeCell ref="AP10:AP11"/>
    <mergeCell ref="AQ10:AQ11"/>
    <mergeCell ref="AF10:AF11"/>
    <mergeCell ref="AG10:AG11"/>
    <mergeCell ref="AH10:AH11"/>
    <mergeCell ref="AI10:AI11"/>
    <mergeCell ref="AJ10:AJ11"/>
    <mergeCell ref="AK10:AK11"/>
    <mergeCell ref="T10:T11"/>
    <mergeCell ref="U10:U11"/>
    <mergeCell ref="V10:V11"/>
    <mergeCell ref="W10:W11"/>
    <mergeCell ref="X10:X11"/>
    <mergeCell ref="Y10:Y11"/>
    <mergeCell ref="AL10:AL11"/>
    <mergeCell ref="AM10:AM11"/>
    <mergeCell ref="AN10:AN11"/>
    <mergeCell ref="AR8:AR11"/>
    <mergeCell ref="AS8:AS11"/>
    <mergeCell ref="H9:J9"/>
    <mergeCell ref="K9:M9"/>
    <mergeCell ref="N9:P9"/>
    <mergeCell ref="Q9:S9"/>
    <mergeCell ref="T9:V9"/>
    <mergeCell ref="W9:Y9"/>
    <mergeCell ref="Z9:AB9"/>
    <mergeCell ref="AC9:AE9"/>
    <mergeCell ref="N10:N11"/>
    <mergeCell ref="O10:O11"/>
    <mergeCell ref="P10:P11"/>
    <mergeCell ref="Q10:Q11"/>
    <mergeCell ref="R10:R11"/>
    <mergeCell ref="S10:S11"/>
    <mergeCell ref="AO9:AQ9"/>
    <mergeCell ref="H10:H11"/>
    <mergeCell ref="I10:I11"/>
    <mergeCell ref="J10:J11"/>
    <mergeCell ref="K10:K11"/>
    <mergeCell ref="L10:L11"/>
    <mergeCell ref="M10:M11"/>
    <mergeCell ref="Z10:Z11"/>
    <mergeCell ref="B1:C1"/>
    <mergeCell ref="J1:W1"/>
    <mergeCell ref="B2:C2"/>
    <mergeCell ref="B3:C3"/>
    <mergeCell ref="T3:W3"/>
    <mergeCell ref="A5:U5"/>
    <mergeCell ref="A6:V6"/>
    <mergeCell ref="A8:A11"/>
    <mergeCell ref="B8:B11"/>
    <mergeCell ref="C8:C11"/>
    <mergeCell ref="D8:D11"/>
    <mergeCell ref="E8:G9"/>
    <mergeCell ref="H8:AQ8"/>
    <mergeCell ref="AF9:AH9"/>
    <mergeCell ref="AI9:AK9"/>
    <mergeCell ref="AL9:AN9"/>
    <mergeCell ref="E10:E11"/>
    <mergeCell ref="F10:F11"/>
    <mergeCell ref="G10:G11"/>
    <mergeCell ref="AA10:AA11"/>
    <mergeCell ref="AB10:AB11"/>
    <mergeCell ref="AC10:AC11"/>
    <mergeCell ref="AD10:AD11"/>
    <mergeCell ref="AE10:AE1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74"/>
  <sheetViews>
    <sheetView showZeros="0" tabSelected="1" topLeftCell="A5" zoomScale="90" zoomScaleNormal="90" workbookViewId="0">
      <pane ySplit="7" topLeftCell="A12" activePane="bottomLeft" state="frozen"/>
      <selection activeCell="A5" sqref="A5"/>
      <selection pane="bottomLeft" activeCell="G69" sqref="G69"/>
    </sheetView>
  </sheetViews>
  <sheetFormatPr defaultColWidth="9.109375" defaultRowHeight="13.8" x14ac:dyDescent="0.3"/>
  <cols>
    <col min="1" max="1" width="4.44140625" style="1" customWidth="1"/>
    <col min="2" max="2" width="20" style="1" customWidth="1"/>
    <col min="3" max="3" width="11.33203125" style="1" customWidth="1"/>
    <col min="4" max="4" width="18.5546875" style="1" customWidth="1"/>
    <col min="5" max="5" width="10.77734375" style="1" customWidth="1"/>
    <col min="6" max="6" width="9.109375" style="1" customWidth="1"/>
    <col min="7" max="7" width="8.33203125" style="1" customWidth="1"/>
    <col min="8" max="8" width="4.6640625" style="1" customWidth="1"/>
    <col min="9" max="9" width="4" style="1" customWidth="1"/>
    <col min="10" max="10" width="5.44140625" style="1" customWidth="1"/>
    <col min="11" max="11" width="6" style="1" customWidth="1"/>
    <col min="12" max="12" width="4.6640625" style="1" customWidth="1"/>
    <col min="13" max="13" width="6.109375" style="1" customWidth="1"/>
    <col min="14" max="14" width="6" style="1" customWidth="1"/>
    <col min="15" max="15" width="4.33203125" style="1" customWidth="1"/>
    <col min="16" max="16" width="5.6640625" style="1" customWidth="1"/>
    <col min="17" max="17" width="4.6640625" style="1" customWidth="1"/>
    <col min="18" max="18" width="4" style="1" customWidth="1"/>
    <col min="19" max="19" width="5.6640625" style="1" customWidth="1"/>
    <col min="20" max="20" width="5.5546875" style="1" customWidth="1"/>
    <col min="21" max="21" width="4.33203125" style="1" customWidth="1"/>
    <col min="22" max="22" width="5.77734375" style="1" customWidth="1"/>
    <col min="23" max="23" width="4.6640625" style="1" customWidth="1"/>
    <col min="24" max="24" width="5.6640625" style="1" customWidth="1"/>
    <col min="25" max="25" width="5.44140625" style="1" customWidth="1"/>
    <col min="26" max="26" width="5.6640625" style="1" customWidth="1"/>
    <col min="27" max="27" width="4.33203125" style="1" customWidth="1"/>
    <col min="28" max="28" width="5.88671875" style="1" customWidth="1"/>
    <col min="29" max="29" width="5.5546875" style="1" customWidth="1"/>
    <col min="30" max="30" width="6.109375" style="1" customWidth="1"/>
    <col min="31" max="31" width="6" style="1" customWidth="1"/>
    <col min="32" max="32" width="5.21875" style="1" customWidth="1"/>
    <col min="33" max="33" width="5.44140625" style="1" customWidth="1"/>
    <col min="34" max="34" width="5.5546875" style="1" customWidth="1"/>
    <col min="35" max="35" width="5.44140625" style="1" customWidth="1"/>
    <col min="36" max="36" width="4.33203125" style="1" customWidth="1"/>
    <col min="37" max="37" width="5.88671875" style="1" customWidth="1"/>
    <col min="38" max="38" width="5.6640625" style="1" customWidth="1"/>
    <col min="39" max="39" width="6.33203125" style="1" customWidth="1"/>
    <col min="40" max="40" width="5.6640625" style="1" customWidth="1"/>
    <col min="41" max="41" width="5.88671875" style="1" customWidth="1"/>
    <col min="42" max="42" width="6.5546875" style="1" customWidth="1"/>
    <col min="43" max="43" width="5.44140625" style="1" customWidth="1"/>
    <col min="44" max="44" width="31.6640625" style="1" customWidth="1"/>
    <col min="45" max="45" width="30.5546875" style="1" customWidth="1"/>
    <col min="46" max="16384" width="9.109375" style="1"/>
  </cols>
  <sheetData>
    <row r="1" spans="1:45" ht="60" customHeight="1" x14ac:dyDescent="0.3">
      <c r="B1" s="146"/>
      <c r="C1" s="146"/>
      <c r="D1" s="2"/>
      <c r="G1" s="98"/>
      <c r="H1" s="108"/>
      <c r="I1" s="108"/>
      <c r="J1" s="108"/>
      <c r="K1" s="108"/>
      <c r="L1" s="108"/>
      <c r="M1" s="282"/>
      <c r="N1" s="282"/>
      <c r="O1" s="282"/>
      <c r="P1" s="282"/>
      <c r="Q1" s="282"/>
      <c r="R1" s="282"/>
      <c r="S1" s="282"/>
      <c r="T1" s="282"/>
      <c r="U1" s="282"/>
      <c r="V1" s="282"/>
      <c r="W1" s="282"/>
      <c r="X1" s="3"/>
      <c r="Y1" s="49"/>
      <c r="AR1" s="307" t="s">
        <v>76</v>
      </c>
      <c r="AS1" s="308"/>
    </row>
    <row r="2" spans="1:45" ht="15.6" hidden="1" customHeight="1" x14ac:dyDescent="0.3">
      <c r="A2" s="5"/>
      <c r="B2" s="147"/>
      <c r="C2" s="147"/>
      <c r="D2" s="2"/>
      <c r="E2" s="6"/>
      <c r="F2" s="6"/>
      <c r="G2" s="6"/>
      <c r="H2" s="6"/>
      <c r="I2" s="6"/>
      <c r="J2" s="6"/>
      <c r="K2" s="6"/>
      <c r="L2" s="6"/>
      <c r="M2" s="6"/>
      <c r="N2" s="6"/>
      <c r="O2" s="7"/>
      <c r="P2" s="7"/>
      <c r="Q2" s="7"/>
      <c r="R2" s="7"/>
      <c r="S2" s="7"/>
      <c r="T2" s="7"/>
      <c r="U2" s="7"/>
      <c r="V2" s="49"/>
      <c r="W2" s="49"/>
      <c r="X2" s="49"/>
      <c r="Y2" s="49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</row>
    <row r="3" spans="1:45" ht="18" customHeight="1" x14ac:dyDescent="0.3">
      <c r="A3" s="7"/>
      <c r="B3" s="146"/>
      <c r="C3" s="146"/>
      <c r="D3" s="2"/>
      <c r="E3" s="6"/>
      <c r="F3" s="6"/>
      <c r="G3" s="6"/>
      <c r="H3" s="6"/>
      <c r="I3" s="6"/>
      <c r="J3" s="6"/>
      <c r="K3" s="6"/>
      <c r="L3" s="6"/>
      <c r="M3" s="6"/>
      <c r="N3" s="284"/>
      <c r="O3" s="284"/>
      <c r="P3" s="7"/>
      <c r="Q3" s="7"/>
      <c r="R3" s="6"/>
      <c r="S3" s="6"/>
      <c r="V3" s="44"/>
      <c r="W3" s="44"/>
      <c r="X3" s="101"/>
      <c r="Y3" s="7"/>
      <c r="AS3" s="101" t="s">
        <v>75</v>
      </c>
    </row>
    <row r="4" spans="1:45" ht="13.2" customHeight="1" x14ac:dyDescent="0.3">
      <c r="A4" s="7"/>
      <c r="B4" s="2"/>
      <c r="C4" s="2"/>
      <c r="D4" s="2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101"/>
      <c r="U4" s="49"/>
      <c r="V4" s="49"/>
      <c r="W4" s="8"/>
      <c r="X4" s="101"/>
      <c r="Y4" s="7"/>
    </row>
    <row r="5" spans="1:45" s="11" customFormat="1" ht="71.400000000000006" customHeight="1" x14ac:dyDescent="0.25">
      <c r="A5" s="285" t="s">
        <v>89</v>
      </c>
      <c r="B5" s="286"/>
      <c r="C5" s="286"/>
      <c r="D5" s="286"/>
      <c r="E5" s="286"/>
      <c r="F5" s="286"/>
      <c r="G5" s="286"/>
      <c r="H5" s="286"/>
      <c r="I5" s="286"/>
      <c r="J5" s="286"/>
      <c r="K5" s="286"/>
      <c r="L5" s="286"/>
      <c r="M5" s="286"/>
      <c r="N5" s="286"/>
      <c r="O5" s="286"/>
      <c r="P5" s="286"/>
      <c r="Q5" s="286"/>
      <c r="R5" s="286"/>
      <c r="S5" s="286"/>
      <c r="T5" s="286"/>
      <c r="U5" s="286"/>
      <c r="V5" s="286"/>
      <c r="W5" s="286"/>
      <c r="X5" s="287"/>
      <c r="Y5" s="287"/>
      <c r="Z5" s="287"/>
      <c r="AA5" s="287"/>
      <c r="AB5" s="287"/>
      <c r="AC5" s="287"/>
      <c r="AD5" s="287"/>
      <c r="AE5" s="287"/>
      <c r="AF5" s="287"/>
      <c r="AG5" s="287"/>
      <c r="AH5" s="287"/>
      <c r="AI5" s="287"/>
      <c r="AJ5" s="287"/>
      <c r="AK5" s="287"/>
      <c r="AL5" s="287"/>
      <c r="AM5" s="287"/>
      <c r="AN5" s="287"/>
      <c r="AO5" s="287"/>
      <c r="AP5" s="287"/>
      <c r="AQ5" s="287"/>
      <c r="AR5" s="287"/>
      <c r="AS5" s="287"/>
    </row>
    <row r="6" spans="1:45" s="11" customFormat="1" ht="26.4" hidden="1" customHeight="1" x14ac:dyDescent="0.25">
      <c r="A6" s="107"/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7"/>
      <c r="V6" s="107"/>
      <c r="W6" s="107"/>
      <c r="X6" s="107"/>
      <c r="Y6" s="107"/>
      <c r="Z6" s="107"/>
      <c r="AA6" s="107"/>
      <c r="AB6" s="107"/>
      <c r="AC6" s="107"/>
      <c r="AD6" s="107"/>
      <c r="AE6" s="107"/>
      <c r="AF6" s="107"/>
      <c r="AG6" s="107"/>
      <c r="AH6" s="107"/>
      <c r="AI6" s="107"/>
      <c r="AJ6" s="107"/>
      <c r="AK6" s="107"/>
      <c r="AL6" s="107"/>
      <c r="AM6" s="107"/>
      <c r="AN6" s="107"/>
      <c r="AO6" s="107"/>
      <c r="AP6" s="107"/>
      <c r="AQ6" s="107"/>
      <c r="AR6" s="107"/>
      <c r="AS6" s="107"/>
    </row>
    <row r="7" spans="1:45" s="11" customFormat="1" ht="10.95" hidden="1" customHeight="1" x14ac:dyDescent="0.25">
      <c r="A7" s="14"/>
    </row>
    <row r="8" spans="1:45" s="11" customFormat="1" ht="13.2" customHeight="1" x14ac:dyDescent="0.25">
      <c r="A8" s="252" t="s">
        <v>87</v>
      </c>
      <c r="B8" s="252" t="s">
        <v>88</v>
      </c>
      <c r="C8" s="276" t="s">
        <v>83</v>
      </c>
      <c r="D8" s="252" t="s">
        <v>2</v>
      </c>
      <c r="E8" s="252" t="s">
        <v>38</v>
      </c>
      <c r="F8" s="252"/>
      <c r="G8" s="252"/>
      <c r="H8" s="252" t="s">
        <v>3</v>
      </c>
      <c r="I8" s="252"/>
      <c r="J8" s="252"/>
      <c r="K8" s="252"/>
      <c r="L8" s="252"/>
      <c r="M8" s="252"/>
      <c r="N8" s="252"/>
      <c r="O8" s="252"/>
      <c r="P8" s="252"/>
      <c r="Q8" s="252"/>
      <c r="R8" s="252"/>
      <c r="S8" s="252"/>
      <c r="T8" s="252"/>
      <c r="U8" s="252"/>
      <c r="V8" s="252"/>
      <c r="W8" s="252"/>
      <c r="X8" s="252"/>
      <c r="Y8" s="252"/>
      <c r="Z8" s="252"/>
      <c r="AA8" s="252"/>
      <c r="AB8" s="252"/>
      <c r="AC8" s="252"/>
      <c r="AD8" s="252"/>
      <c r="AE8" s="252"/>
      <c r="AF8" s="252"/>
      <c r="AG8" s="252"/>
      <c r="AH8" s="252"/>
      <c r="AI8" s="252"/>
      <c r="AJ8" s="252"/>
      <c r="AK8" s="252"/>
      <c r="AL8" s="252"/>
      <c r="AM8" s="252"/>
      <c r="AN8" s="252"/>
      <c r="AO8" s="252"/>
      <c r="AP8" s="252"/>
      <c r="AQ8" s="252"/>
      <c r="AR8" s="252" t="s">
        <v>4</v>
      </c>
      <c r="AS8" s="251" t="s">
        <v>5</v>
      </c>
    </row>
    <row r="9" spans="1:45" s="11" customFormat="1" ht="15.6" customHeight="1" x14ac:dyDescent="0.25">
      <c r="A9" s="252"/>
      <c r="B9" s="252"/>
      <c r="C9" s="277"/>
      <c r="D9" s="251"/>
      <c r="E9" s="252"/>
      <c r="F9" s="252"/>
      <c r="G9" s="252"/>
      <c r="H9" s="252" t="s">
        <v>6</v>
      </c>
      <c r="I9" s="252"/>
      <c r="J9" s="252"/>
      <c r="K9" s="252" t="s">
        <v>7</v>
      </c>
      <c r="L9" s="252"/>
      <c r="M9" s="252"/>
      <c r="N9" s="252" t="s">
        <v>8</v>
      </c>
      <c r="O9" s="252"/>
      <c r="P9" s="252"/>
      <c r="Q9" s="252" t="s">
        <v>9</v>
      </c>
      <c r="R9" s="252"/>
      <c r="S9" s="252"/>
      <c r="T9" s="252" t="s">
        <v>10</v>
      </c>
      <c r="U9" s="252"/>
      <c r="V9" s="252"/>
      <c r="W9" s="252" t="s">
        <v>11</v>
      </c>
      <c r="X9" s="252"/>
      <c r="Y9" s="252"/>
      <c r="Z9" s="252" t="s">
        <v>12</v>
      </c>
      <c r="AA9" s="252"/>
      <c r="AB9" s="252"/>
      <c r="AC9" s="252" t="s">
        <v>13</v>
      </c>
      <c r="AD9" s="252"/>
      <c r="AE9" s="252"/>
      <c r="AF9" s="252" t="s">
        <v>14</v>
      </c>
      <c r="AG9" s="252"/>
      <c r="AH9" s="252"/>
      <c r="AI9" s="252" t="s">
        <v>15</v>
      </c>
      <c r="AJ9" s="252"/>
      <c r="AK9" s="252"/>
      <c r="AL9" s="252" t="s">
        <v>16</v>
      </c>
      <c r="AM9" s="252"/>
      <c r="AN9" s="252"/>
      <c r="AO9" s="252" t="s">
        <v>17</v>
      </c>
      <c r="AP9" s="252"/>
      <c r="AQ9" s="252"/>
      <c r="AR9" s="252"/>
      <c r="AS9" s="251"/>
    </row>
    <row r="10" spans="1:45" s="11" customFormat="1" ht="33" customHeight="1" x14ac:dyDescent="0.25">
      <c r="A10" s="252"/>
      <c r="B10" s="252"/>
      <c r="C10" s="278"/>
      <c r="D10" s="251"/>
      <c r="E10" s="252" t="s">
        <v>18</v>
      </c>
      <c r="F10" s="252" t="s">
        <v>19</v>
      </c>
      <c r="G10" s="251" t="s">
        <v>20</v>
      </c>
      <c r="H10" s="252" t="s">
        <v>18</v>
      </c>
      <c r="I10" s="252" t="s">
        <v>21</v>
      </c>
      <c r="J10" s="251" t="s">
        <v>20</v>
      </c>
      <c r="K10" s="252" t="s">
        <v>18</v>
      </c>
      <c r="L10" s="252" t="s">
        <v>21</v>
      </c>
      <c r="M10" s="251" t="s">
        <v>20</v>
      </c>
      <c r="N10" s="252" t="s">
        <v>18</v>
      </c>
      <c r="O10" s="252" t="s">
        <v>21</v>
      </c>
      <c r="P10" s="251" t="s">
        <v>20</v>
      </c>
      <c r="Q10" s="252" t="s">
        <v>18</v>
      </c>
      <c r="R10" s="252" t="s">
        <v>21</v>
      </c>
      <c r="S10" s="251" t="s">
        <v>20</v>
      </c>
      <c r="T10" s="252" t="s">
        <v>18</v>
      </c>
      <c r="U10" s="252" t="s">
        <v>21</v>
      </c>
      <c r="V10" s="251" t="s">
        <v>20</v>
      </c>
      <c r="W10" s="252" t="s">
        <v>18</v>
      </c>
      <c r="X10" s="252" t="s">
        <v>21</v>
      </c>
      <c r="Y10" s="251" t="s">
        <v>20</v>
      </c>
      <c r="Z10" s="252" t="s">
        <v>18</v>
      </c>
      <c r="AA10" s="252" t="s">
        <v>21</v>
      </c>
      <c r="AB10" s="251" t="s">
        <v>20</v>
      </c>
      <c r="AC10" s="252" t="s">
        <v>18</v>
      </c>
      <c r="AD10" s="252" t="s">
        <v>21</v>
      </c>
      <c r="AE10" s="251" t="s">
        <v>20</v>
      </c>
      <c r="AF10" s="252" t="s">
        <v>18</v>
      </c>
      <c r="AG10" s="252" t="s">
        <v>21</v>
      </c>
      <c r="AH10" s="251" t="s">
        <v>20</v>
      </c>
      <c r="AI10" s="252" t="s">
        <v>18</v>
      </c>
      <c r="AJ10" s="252" t="s">
        <v>21</v>
      </c>
      <c r="AK10" s="251" t="s">
        <v>20</v>
      </c>
      <c r="AL10" s="252" t="s">
        <v>18</v>
      </c>
      <c r="AM10" s="252" t="s">
        <v>21</v>
      </c>
      <c r="AN10" s="251" t="s">
        <v>20</v>
      </c>
      <c r="AO10" s="252" t="s">
        <v>18</v>
      </c>
      <c r="AP10" s="252" t="s">
        <v>21</v>
      </c>
      <c r="AQ10" s="251" t="s">
        <v>20</v>
      </c>
      <c r="AR10" s="252"/>
      <c r="AS10" s="251"/>
    </row>
    <row r="11" spans="1:45" s="11" customFormat="1" ht="43.5" hidden="1" customHeight="1" x14ac:dyDescent="0.25">
      <c r="A11" s="252"/>
      <c r="B11" s="252"/>
      <c r="C11" s="152"/>
      <c r="D11" s="251"/>
      <c r="E11" s="252"/>
      <c r="F11" s="252"/>
      <c r="G11" s="251"/>
      <c r="H11" s="252"/>
      <c r="I11" s="252"/>
      <c r="J11" s="251"/>
      <c r="K11" s="252"/>
      <c r="L11" s="252"/>
      <c r="M11" s="251"/>
      <c r="N11" s="252"/>
      <c r="O11" s="252"/>
      <c r="P11" s="251"/>
      <c r="Q11" s="252"/>
      <c r="R11" s="252"/>
      <c r="S11" s="251"/>
      <c r="T11" s="252"/>
      <c r="U11" s="252"/>
      <c r="V11" s="251"/>
      <c r="W11" s="252"/>
      <c r="X11" s="252"/>
      <c r="Y11" s="251"/>
      <c r="Z11" s="252"/>
      <c r="AA11" s="252"/>
      <c r="AB11" s="251"/>
      <c r="AC11" s="252"/>
      <c r="AD11" s="252"/>
      <c r="AE11" s="251"/>
      <c r="AF11" s="252"/>
      <c r="AG11" s="252"/>
      <c r="AH11" s="251"/>
      <c r="AI11" s="252"/>
      <c r="AJ11" s="252"/>
      <c r="AK11" s="251"/>
      <c r="AL11" s="252"/>
      <c r="AM11" s="252"/>
      <c r="AN11" s="251"/>
      <c r="AO11" s="252"/>
      <c r="AP11" s="252"/>
      <c r="AQ11" s="251"/>
      <c r="AR11" s="252"/>
      <c r="AS11" s="251"/>
    </row>
    <row r="12" spans="1:45" s="11" customFormat="1" ht="11.4" customHeight="1" x14ac:dyDescent="0.25">
      <c r="A12" s="117">
        <v>1</v>
      </c>
      <c r="B12" s="117">
        <v>2</v>
      </c>
      <c r="C12" s="152">
        <v>3</v>
      </c>
      <c r="D12" s="117">
        <v>4</v>
      </c>
      <c r="E12" s="117">
        <v>5</v>
      </c>
      <c r="F12" s="117">
        <v>6</v>
      </c>
      <c r="G12" s="117">
        <v>7</v>
      </c>
      <c r="H12" s="117">
        <v>8</v>
      </c>
      <c r="I12" s="152">
        <v>9</v>
      </c>
      <c r="J12" s="152">
        <v>10</v>
      </c>
      <c r="K12" s="152">
        <v>11</v>
      </c>
      <c r="L12" s="152">
        <v>12</v>
      </c>
      <c r="M12" s="152">
        <v>13</v>
      </c>
      <c r="N12" s="152">
        <v>14</v>
      </c>
      <c r="O12" s="152">
        <v>15</v>
      </c>
      <c r="P12" s="152">
        <v>16</v>
      </c>
      <c r="Q12" s="152">
        <v>17</v>
      </c>
      <c r="R12" s="152">
        <v>18</v>
      </c>
      <c r="S12" s="152">
        <v>19</v>
      </c>
      <c r="T12" s="152">
        <v>20</v>
      </c>
      <c r="U12" s="152">
        <v>21</v>
      </c>
      <c r="V12" s="152">
        <v>22</v>
      </c>
      <c r="W12" s="152">
        <v>23</v>
      </c>
      <c r="X12" s="152">
        <v>24</v>
      </c>
      <c r="Y12" s="152">
        <v>25</v>
      </c>
      <c r="Z12" s="152">
        <v>26</v>
      </c>
      <c r="AA12" s="152">
        <v>27</v>
      </c>
      <c r="AB12" s="152">
        <v>28</v>
      </c>
      <c r="AC12" s="152">
        <v>29</v>
      </c>
      <c r="AD12" s="152">
        <v>30</v>
      </c>
      <c r="AE12" s="152">
        <v>31</v>
      </c>
      <c r="AF12" s="152">
        <v>32</v>
      </c>
      <c r="AG12" s="152">
        <v>33</v>
      </c>
      <c r="AH12" s="152">
        <v>34</v>
      </c>
      <c r="AI12" s="152">
        <v>35</v>
      </c>
      <c r="AJ12" s="152">
        <v>36</v>
      </c>
      <c r="AK12" s="152">
        <v>37</v>
      </c>
      <c r="AL12" s="152">
        <v>38</v>
      </c>
      <c r="AM12" s="152">
        <v>39</v>
      </c>
      <c r="AN12" s="152">
        <v>40</v>
      </c>
      <c r="AO12" s="152">
        <v>41</v>
      </c>
      <c r="AP12" s="152">
        <v>42</v>
      </c>
      <c r="AQ12" s="152">
        <v>43</v>
      </c>
      <c r="AR12" s="152">
        <v>44</v>
      </c>
      <c r="AS12" s="152">
        <v>45</v>
      </c>
    </row>
    <row r="13" spans="1:45" s="11" customFormat="1" ht="113.4" hidden="1" customHeight="1" x14ac:dyDescent="0.25">
      <c r="A13" s="158">
        <v>1</v>
      </c>
      <c r="B13" s="157" t="s">
        <v>81</v>
      </c>
      <c r="C13" s="157" t="s">
        <v>84</v>
      </c>
      <c r="D13" s="152" t="s">
        <v>86</v>
      </c>
      <c r="E13" s="125"/>
      <c r="F13" s="125"/>
      <c r="G13" s="125"/>
      <c r="H13" s="125"/>
      <c r="I13" s="125"/>
      <c r="J13" s="125"/>
      <c r="K13" s="125"/>
      <c r="L13" s="125"/>
      <c r="M13" s="125"/>
      <c r="N13" s="125"/>
      <c r="O13" s="125"/>
      <c r="P13" s="125"/>
      <c r="Q13" s="125"/>
      <c r="R13" s="125"/>
      <c r="S13" s="125"/>
      <c r="T13" s="125"/>
      <c r="U13" s="125"/>
      <c r="V13" s="125"/>
      <c r="W13" s="125"/>
      <c r="X13" s="125"/>
      <c r="Y13" s="125"/>
      <c r="Z13" s="125"/>
      <c r="AA13" s="125"/>
      <c r="AB13" s="125"/>
      <c r="AC13" s="125"/>
      <c r="AD13" s="125"/>
      <c r="AE13" s="125"/>
      <c r="AF13" s="125"/>
      <c r="AG13" s="125"/>
      <c r="AH13" s="125"/>
      <c r="AI13" s="125"/>
      <c r="AJ13" s="125"/>
      <c r="AK13" s="125"/>
      <c r="AL13" s="125"/>
      <c r="AM13" s="125"/>
      <c r="AN13" s="125"/>
      <c r="AO13" s="102"/>
      <c r="AP13" s="125"/>
      <c r="AQ13" s="125"/>
      <c r="AR13" s="124"/>
      <c r="AS13" s="124"/>
    </row>
    <row r="14" spans="1:45" s="18" customFormat="1" ht="25.2" customHeight="1" x14ac:dyDescent="0.3">
      <c r="A14" s="262" t="s">
        <v>91</v>
      </c>
      <c r="B14" s="310" t="s">
        <v>42</v>
      </c>
      <c r="C14" s="159"/>
      <c r="D14" s="92" t="s">
        <v>24</v>
      </c>
      <c r="E14" s="93">
        <f>H14+K14+N14+Q14+T14+W14+Z14+AC14+AF14+AI14+AL14+AO14</f>
        <v>1363.3</v>
      </c>
      <c r="F14" s="93">
        <f>I14+L14+O14+R14+U14+X14+AA14+AD14+AG14+AJ14+AM14+AP14</f>
        <v>320</v>
      </c>
      <c r="G14" s="93">
        <f>F14/E14*100</f>
        <v>23.47245653927969</v>
      </c>
      <c r="H14" s="93">
        <f>H15+H16+H17+H18+H19</f>
        <v>0</v>
      </c>
      <c r="I14" s="93">
        <f>I15+I16+I17+I18+I19</f>
        <v>0</v>
      </c>
      <c r="J14" s="93">
        <f t="shared" ref="J14:M14" si="0">J16+J18</f>
        <v>0</v>
      </c>
      <c r="K14" s="93">
        <f>K15+K16+K17+K18+K19</f>
        <v>0</v>
      </c>
      <c r="L14" s="93">
        <f>L15+L16+L17+L18+L19</f>
        <v>0</v>
      </c>
      <c r="M14" s="93">
        <f t="shared" si="0"/>
        <v>0</v>
      </c>
      <c r="N14" s="93">
        <f>N15+N16+N17+N18+N18+N19</f>
        <v>0</v>
      </c>
      <c r="O14" s="93">
        <f>O15+O16+O17+O18+O19</f>
        <v>0</v>
      </c>
      <c r="P14" s="93">
        <v>0</v>
      </c>
      <c r="Q14" s="93">
        <f>Q15+Q16+Q17+Q18+Q18+Q19</f>
        <v>0</v>
      </c>
      <c r="R14" s="93">
        <f>R15+R16+R17+R18+R19</f>
        <v>0</v>
      </c>
      <c r="S14" s="93">
        <v>0</v>
      </c>
      <c r="T14" s="93">
        <f>T15+T16+T17+T18+T19</f>
        <v>0</v>
      </c>
      <c r="U14" s="93">
        <f>U15+U16+U17+U18+U19</f>
        <v>0</v>
      </c>
      <c r="V14" s="93">
        <v>0</v>
      </c>
      <c r="W14" s="93">
        <f>W15+W16+W17+W18+W19</f>
        <v>0</v>
      </c>
      <c r="X14" s="93">
        <f>X15+X16+X17+X18+X19</f>
        <v>0</v>
      </c>
      <c r="Y14" s="93">
        <v>0</v>
      </c>
      <c r="Z14" s="93">
        <f>Z15+Z16+Z17+Z18+Z19</f>
        <v>0</v>
      </c>
      <c r="AA14" s="93">
        <f>AA15+AA16+AA17+AA18+AA19</f>
        <v>0</v>
      </c>
      <c r="AB14" s="93">
        <v>0</v>
      </c>
      <c r="AC14" s="93">
        <f>AC15+AC16+AC17+AC18+AC19</f>
        <v>320</v>
      </c>
      <c r="AD14" s="93">
        <f>AD15+AD16+AD17+AD18+AD19</f>
        <v>0</v>
      </c>
      <c r="AE14" s="93">
        <v>0</v>
      </c>
      <c r="AF14" s="93">
        <f>AF15+AF16+AF17+AF18+AF19</f>
        <v>0</v>
      </c>
      <c r="AG14" s="93">
        <f>AG15+AG16+AG17</f>
        <v>0</v>
      </c>
      <c r="AH14" s="93">
        <v>0</v>
      </c>
      <c r="AI14" s="93">
        <f>AI15+AI16+AI17+AI18</f>
        <v>0</v>
      </c>
      <c r="AJ14" s="93">
        <f>AJ15+AJ16+AJ17+AJ18+AJ19</f>
        <v>0</v>
      </c>
      <c r="AK14" s="93">
        <v>0</v>
      </c>
      <c r="AL14" s="93">
        <f>AL15+AL16+AL17</f>
        <v>1043.3</v>
      </c>
      <c r="AM14" s="93">
        <f>AM15+AM16+AM17</f>
        <v>320</v>
      </c>
      <c r="AN14" s="93">
        <f>AM14/AL14*100</f>
        <v>30.671906450685327</v>
      </c>
      <c r="AO14" s="93">
        <f>AO15+AO16+AO17</f>
        <v>0</v>
      </c>
      <c r="AP14" s="93">
        <f>AP15+AP16+AP17+AP18+AP19</f>
        <v>0</v>
      </c>
      <c r="AQ14" s="93">
        <v>0</v>
      </c>
      <c r="AR14" s="184" t="s">
        <v>90</v>
      </c>
      <c r="AS14" s="272" t="s">
        <v>94</v>
      </c>
    </row>
    <row r="15" spans="1:45" s="22" customFormat="1" ht="25.8" customHeight="1" x14ac:dyDescent="0.3">
      <c r="A15" s="263"/>
      <c r="B15" s="254"/>
      <c r="C15" s="160"/>
      <c r="D15" s="94" t="s">
        <v>25</v>
      </c>
      <c r="E15" s="95"/>
      <c r="F15" s="95">
        <v>0</v>
      </c>
      <c r="G15" s="95">
        <v>0</v>
      </c>
      <c r="H15" s="95">
        <v>0</v>
      </c>
      <c r="I15" s="95">
        <f>I16+I17+I18+I19</f>
        <v>0</v>
      </c>
      <c r="J15" s="95">
        <v>0</v>
      </c>
      <c r="K15" s="95">
        <v>0</v>
      </c>
      <c r="L15" s="95">
        <f>L16+L17+L18+L19</f>
        <v>0</v>
      </c>
      <c r="M15" s="95">
        <v>0</v>
      </c>
      <c r="N15" s="95">
        <f>N16+N17+N18+N19</f>
        <v>0</v>
      </c>
      <c r="O15" s="95">
        <f>O16+O17+O18+O19</f>
        <v>0</v>
      </c>
      <c r="P15" s="95">
        <f>P18</f>
        <v>0</v>
      </c>
      <c r="Q15" s="95">
        <f>Q16+Q17+Q18+Q19</f>
        <v>0</v>
      </c>
      <c r="R15" s="95">
        <f>R16+R17+R18+R19</f>
        <v>0</v>
      </c>
      <c r="S15" s="95">
        <f>S18</f>
        <v>0</v>
      </c>
      <c r="T15" s="95">
        <v>0</v>
      </c>
      <c r="U15" s="95"/>
      <c r="V15" s="95">
        <f>V18</f>
        <v>0</v>
      </c>
      <c r="W15" s="95">
        <f>W16+W17+W18+W19</f>
        <v>0</v>
      </c>
      <c r="X15" s="95">
        <f>X16+X17+X18+X19</f>
        <v>0</v>
      </c>
      <c r="Y15" s="95">
        <f>Y18</f>
        <v>0</v>
      </c>
      <c r="Z15" s="95">
        <v>0</v>
      </c>
      <c r="AA15" s="95">
        <v>0</v>
      </c>
      <c r="AB15" s="95">
        <v>0</v>
      </c>
      <c r="AC15" s="95"/>
      <c r="AD15" s="95">
        <f>AD16+AD17+AD18+AD19</f>
        <v>0</v>
      </c>
      <c r="AE15" s="95">
        <v>0</v>
      </c>
      <c r="AF15" s="95">
        <v>0</v>
      </c>
      <c r="AG15" s="95"/>
      <c r="AH15" s="95">
        <v>0</v>
      </c>
      <c r="AI15" s="95">
        <f>AI16+AI17+AI182</f>
        <v>0</v>
      </c>
      <c r="AJ15" s="95">
        <f>AJ16+AJ17+AJ18+AJ19</f>
        <v>0</v>
      </c>
      <c r="AK15" s="95">
        <v>0</v>
      </c>
      <c r="AL15" s="95">
        <v>0</v>
      </c>
      <c r="AM15" s="95">
        <v>0</v>
      </c>
      <c r="AN15" s="95">
        <v>0</v>
      </c>
      <c r="AO15" s="95"/>
      <c r="AP15" s="95">
        <f>AP16+AP17+AP18+AP19</f>
        <v>0</v>
      </c>
      <c r="AQ15" s="95">
        <v>0</v>
      </c>
      <c r="AR15" s="270"/>
      <c r="AS15" s="273"/>
    </row>
    <row r="16" spans="1:45" s="22" customFormat="1" ht="37.799999999999997" customHeight="1" x14ac:dyDescent="0.3">
      <c r="A16" s="263"/>
      <c r="B16" s="254"/>
      <c r="C16" s="254" t="s">
        <v>84</v>
      </c>
      <c r="D16" s="94" t="s">
        <v>26</v>
      </c>
      <c r="E16" s="95">
        <f t="shared" ref="E16:F26" si="1">H16+K16+N16+Q16+T16+W16+Z16+AC16+AF16+AI16+AL16+AO16</f>
        <v>0</v>
      </c>
      <c r="F16" s="95">
        <f t="shared" si="1"/>
        <v>0</v>
      </c>
      <c r="G16" s="95">
        <v>0</v>
      </c>
      <c r="H16" s="95">
        <v>0</v>
      </c>
      <c r="I16" s="95">
        <v>0</v>
      </c>
      <c r="J16" s="95">
        <v>0</v>
      </c>
      <c r="K16" s="95">
        <f>K17+K19</f>
        <v>0</v>
      </c>
      <c r="L16" s="95">
        <v>0</v>
      </c>
      <c r="M16" s="95">
        <v>0</v>
      </c>
      <c r="N16" s="95">
        <v>0</v>
      </c>
      <c r="O16" s="95">
        <v>0</v>
      </c>
      <c r="P16" s="95">
        <f>P21</f>
        <v>0</v>
      </c>
      <c r="Q16" s="95">
        <f>Q17+Q18+Q19+Q1</f>
        <v>0</v>
      </c>
      <c r="R16" s="95">
        <v>0</v>
      </c>
      <c r="S16" s="95">
        <v>0</v>
      </c>
      <c r="T16" s="95">
        <v>0</v>
      </c>
      <c r="U16" s="95">
        <v>0</v>
      </c>
      <c r="V16" s="95">
        <f>V21</f>
        <v>0</v>
      </c>
      <c r="W16" s="95">
        <v>0</v>
      </c>
      <c r="X16" s="95">
        <v>0</v>
      </c>
      <c r="Y16" s="95">
        <f>Y21</f>
        <v>0</v>
      </c>
      <c r="Z16" s="95">
        <v>0</v>
      </c>
      <c r="AA16" s="95">
        <v>0</v>
      </c>
      <c r="AB16" s="95">
        <v>0</v>
      </c>
      <c r="AC16" s="95">
        <v>0</v>
      </c>
      <c r="AD16" s="95">
        <v>0</v>
      </c>
      <c r="AE16" s="95">
        <v>0</v>
      </c>
      <c r="AF16" s="95">
        <v>0</v>
      </c>
      <c r="AG16" s="95">
        <v>0</v>
      </c>
      <c r="AH16" s="95">
        <v>0</v>
      </c>
      <c r="AI16" s="95">
        <v>0</v>
      </c>
      <c r="AJ16" s="95">
        <v>0</v>
      </c>
      <c r="AK16" s="95">
        <v>0</v>
      </c>
      <c r="AL16" s="95">
        <v>0</v>
      </c>
      <c r="AM16" s="95">
        <v>0</v>
      </c>
      <c r="AN16" s="95">
        <v>0</v>
      </c>
      <c r="AO16" s="95">
        <v>0</v>
      </c>
      <c r="AP16" s="95">
        <v>0</v>
      </c>
      <c r="AQ16" s="95">
        <v>0</v>
      </c>
      <c r="AR16" s="270"/>
      <c r="AS16" s="273"/>
    </row>
    <row r="17" spans="1:45" s="22" customFormat="1" ht="24" customHeight="1" x14ac:dyDescent="0.3">
      <c r="A17" s="263"/>
      <c r="B17" s="254"/>
      <c r="C17" s="255"/>
      <c r="D17" s="94" t="s">
        <v>27</v>
      </c>
      <c r="E17" s="95">
        <f>H17+K17+N17+Q17+T17+W17+Z17+AC17+AF17+AI17+AL17+AO17</f>
        <v>1363.3</v>
      </c>
      <c r="F17" s="95">
        <f t="shared" si="1"/>
        <v>320</v>
      </c>
      <c r="G17" s="95">
        <f>F17/E17*100</f>
        <v>23.47245653927969</v>
      </c>
      <c r="H17" s="95">
        <v>0</v>
      </c>
      <c r="I17" s="95">
        <v>0</v>
      </c>
      <c r="J17" s="95">
        <v>0</v>
      </c>
      <c r="K17" s="95">
        <v>0</v>
      </c>
      <c r="L17" s="95">
        <v>0</v>
      </c>
      <c r="M17" s="95">
        <v>0</v>
      </c>
      <c r="N17" s="95">
        <v>0</v>
      </c>
      <c r="O17" s="95">
        <v>0</v>
      </c>
      <c r="P17" s="95">
        <v>0</v>
      </c>
      <c r="Q17" s="95">
        <v>0</v>
      </c>
      <c r="R17" s="95">
        <v>0</v>
      </c>
      <c r="S17" s="95">
        <v>0</v>
      </c>
      <c r="T17" s="95"/>
      <c r="U17" s="95"/>
      <c r="V17" s="95">
        <v>0</v>
      </c>
      <c r="W17" s="95">
        <v>0</v>
      </c>
      <c r="X17" s="95">
        <v>0</v>
      </c>
      <c r="Y17" s="95">
        <v>0</v>
      </c>
      <c r="Z17" s="95"/>
      <c r="AA17" s="95"/>
      <c r="AB17" s="95">
        <v>0</v>
      </c>
      <c r="AC17" s="95">
        <v>320</v>
      </c>
      <c r="AD17" s="95">
        <v>0</v>
      </c>
      <c r="AE17" s="95">
        <v>0</v>
      </c>
      <c r="AF17" s="95"/>
      <c r="AG17" s="95"/>
      <c r="AH17" s="95">
        <v>0</v>
      </c>
      <c r="AI17" s="95">
        <v>0</v>
      </c>
      <c r="AJ17" s="95">
        <v>0</v>
      </c>
      <c r="AK17" s="95">
        <v>0</v>
      </c>
      <c r="AL17" s="95">
        <v>1043.3</v>
      </c>
      <c r="AM17" s="95">
        <v>320</v>
      </c>
      <c r="AN17" s="95">
        <f>AM17/AL17*100</f>
        <v>30.671906450685327</v>
      </c>
      <c r="AO17" s="95"/>
      <c r="AP17" s="95">
        <v>0</v>
      </c>
      <c r="AQ17" s="95">
        <v>0</v>
      </c>
      <c r="AR17" s="270"/>
      <c r="AS17" s="273"/>
    </row>
    <row r="18" spans="1:45" s="22" customFormat="1" ht="76.2" customHeight="1" x14ac:dyDescent="0.3">
      <c r="A18" s="263"/>
      <c r="B18" s="254"/>
      <c r="C18" s="255"/>
      <c r="D18" s="94" t="s">
        <v>71</v>
      </c>
      <c r="E18" s="95">
        <f t="shared" si="1"/>
        <v>0</v>
      </c>
      <c r="F18" s="95">
        <f t="shared" si="1"/>
        <v>0</v>
      </c>
      <c r="G18" s="95">
        <v>0</v>
      </c>
      <c r="H18" s="95">
        <v>0</v>
      </c>
      <c r="I18" s="95">
        <v>0</v>
      </c>
      <c r="J18" s="95">
        <v>0</v>
      </c>
      <c r="K18" s="95">
        <v>0</v>
      </c>
      <c r="L18" s="95">
        <v>0</v>
      </c>
      <c r="M18" s="95">
        <v>0</v>
      </c>
      <c r="N18" s="95">
        <v>0</v>
      </c>
      <c r="O18" s="95">
        <v>0</v>
      </c>
      <c r="P18" s="95">
        <v>0</v>
      </c>
      <c r="Q18" s="95">
        <v>0</v>
      </c>
      <c r="R18" s="95">
        <v>0</v>
      </c>
      <c r="S18" s="95">
        <v>0</v>
      </c>
      <c r="T18" s="95">
        <v>0</v>
      </c>
      <c r="U18" s="95">
        <v>0</v>
      </c>
      <c r="V18" s="95">
        <v>0</v>
      </c>
      <c r="W18" s="95">
        <v>0</v>
      </c>
      <c r="X18" s="95">
        <v>0</v>
      </c>
      <c r="Y18" s="95">
        <v>0</v>
      </c>
      <c r="Z18" s="95">
        <v>0</v>
      </c>
      <c r="AA18" s="95">
        <v>0</v>
      </c>
      <c r="AB18" s="95">
        <v>0</v>
      </c>
      <c r="AC18" s="95">
        <v>0</v>
      </c>
      <c r="AD18" s="95">
        <v>0</v>
      </c>
      <c r="AE18" s="95">
        <v>0</v>
      </c>
      <c r="AF18" s="95">
        <v>0</v>
      </c>
      <c r="AG18" s="95">
        <v>0</v>
      </c>
      <c r="AH18" s="95">
        <v>0</v>
      </c>
      <c r="AI18" s="95">
        <v>0</v>
      </c>
      <c r="AJ18" s="95">
        <v>0</v>
      </c>
      <c r="AK18" s="95">
        <v>0</v>
      </c>
      <c r="AL18" s="95">
        <v>0</v>
      </c>
      <c r="AM18" s="95">
        <v>0</v>
      </c>
      <c r="AN18" s="95">
        <v>0</v>
      </c>
      <c r="AO18" s="95">
        <v>0</v>
      </c>
      <c r="AP18" s="95">
        <v>0</v>
      </c>
      <c r="AQ18" s="95">
        <v>0</v>
      </c>
      <c r="AR18" s="270"/>
      <c r="AS18" s="273"/>
    </row>
    <row r="19" spans="1:45" s="110" customFormat="1" ht="44.4" hidden="1" customHeight="1" x14ac:dyDescent="0.3">
      <c r="A19" s="309"/>
      <c r="B19" s="311"/>
      <c r="C19" s="255"/>
      <c r="D19" s="94" t="s">
        <v>61</v>
      </c>
      <c r="E19" s="95">
        <f>K19+N19+W19+AF19</f>
        <v>0</v>
      </c>
      <c r="F19" s="95">
        <v>0</v>
      </c>
      <c r="G19" s="95">
        <v>0</v>
      </c>
      <c r="H19" s="95">
        <v>0</v>
      </c>
      <c r="I19" s="95">
        <v>0</v>
      </c>
      <c r="J19" s="95">
        <v>0</v>
      </c>
      <c r="K19" s="95">
        <v>0</v>
      </c>
      <c r="L19" s="95">
        <v>0</v>
      </c>
      <c r="M19" s="95">
        <v>0</v>
      </c>
      <c r="N19" s="95">
        <v>0</v>
      </c>
      <c r="O19" s="95">
        <v>0</v>
      </c>
      <c r="P19" s="95">
        <v>0</v>
      </c>
      <c r="Q19" s="95">
        <v>0</v>
      </c>
      <c r="R19" s="95">
        <v>0</v>
      </c>
      <c r="S19" s="95">
        <v>0</v>
      </c>
      <c r="T19" s="95">
        <v>0</v>
      </c>
      <c r="U19" s="95">
        <v>0</v>
      </c>
      <c r="V19" s="95">
        <v>0</v>
      </c>
      <c r="W19" s="95">
        <v>0</v>
      </c>
      <c r="X19" s="95">
        <v>0</v>
      </c>
      <c r="Y19" s="95">
        <v>0</v>
      </c>
      <c r="Z19" s="95">
        <v>0</v>
      </c>
      <c r="AA19" s="95">
        <v>0</v>
      </c>
      <c r="AB19" s="95">
        <v>0</v>
      </c>
      <c r="AC19" s="95">
        <v>0</v>
      </c>
      <c r="AD19" s="95">
        <v>0</v>
      </c>
      <c r="AE19" s="95">
        <v>0</v>
      </c>
      <c r="AF19" s="95">
        <v>0</v>
      </c>
      <c r="AG19" s="95">
        <v>0</v>
      </c>
      <c r="AH19" s="95">
        <v>0</v>
      </c>
      <c r="AI19" s="95">
        <v>0</v>
      </c>
      <c r="AJ19" s="95">
        <v>0</v>
      </c>
      <c r="AK19" s="95">
        <v>0</v>
      </c>
      <c r="AL19" s="95">
        <v>0</v>
      </c>
      <c r="AM19" s="95">
        <v>0</v>
      </c>
      <c r="AN19" s="95">
        <v>0</v>
      </c>
      <c r="AO19" s="95">
        <v>0</v>
      </c>
      <c r="AP19" s="95">
        <v>0</v>
      </c>
      <c r="AQ19" s="95">
        <v>0</v>
      </c>
      <c r="AR19" s="271"/>
      <c r="AS19" s="274"/>
    </row>
    <row r="20" spans="1:45" s="163" customFormat="1" ht="45.6" hidden="1" customHeight="1" x14ac:dyDescent="0.3">
      <c r="A20" s="164"/>
      <c r="B20" s="165"/>
      <c r="C20" s="256"/>
      <c r="D20" s="94" t="s">
        <v>61</v>
      </c>
      <c r="E20" s="95"/>
      <c r="F20" s="95"/>
      <c r="G20" s="95"/>
      <c r="H20" s="95">
        <v>0</v>
      </c>
      <c r="I20" s="95">
        <v>0</v>
      </c>
      <c r="J20" s="95">
        <v>0</v>
      </c>
      <c r="K20" s="95"/>
      <c r="L20" s="95">
        <v>0</v>
      </c>
      <c r="M20" s="95">
        <v>0</v>
      </c>
      <c r="N20" s="95"/>
      <c r="O20" s="95"/>
      <c r="P20" s="95"/>
      <c r="Q20" s="95">
        <v>0</v>
      </c>
      <c r="R20" s="95">
        <v>0</v>
      </c>
      <c r="S20" s="95">
        <v>0</v>
      </c>
      <c r="T20" s="95">
        <v>0</v>
      </c>
      <c r="U20" s="95">
        <v>0</v>
      </c>
      <c r="V20" s="95">
        <v>0</v>
      </c>
      <c r="W20" s="95"/>
      <c r="X20" s="95"/>
      <c r="Y20" s="95"/>
      <c r="Z20" s="95">
        <v>0</v>
      </c>
      <c r="AA20" s="95">
        <v>0</v>
      </c>
      <c r="AB20" s="95">
        <v>0</v>
      </c>
      <c r="AC20" s="95"/>
      <c r="AD20" s="95"/>
      <c r="AE20" s="95"/>
      <c r="AF20" s="95">
        <v>0</v>
      </c>
      <c r="AG20" s="95">
        <v>0</v>
      </c>
      <c r="AH20" s="95">
        <v>0</v>
      </c>
      <c r="AI20" s="95">
        <v>0</v>
      </c>
      <c r="AJ20" s="95"/>
      <c r="AK20" s="95">
        <v>0</v>
      </c>
      <c r="AL20" s="95">
        <v>0</v>
      </c>
      <c r="AM20" s="95">
        <v>0</v>
      </c>
      <c r="AN20" s="95">
        <v>0</v>
      </c>
      <c r="AO20" s="95">
        <v>0</v>
      </c>
      <c r="AP20" s="95">
        <v>0</v>
      </c>
      <c r="AQ20" s="95">
        <v>0</v>
      </c>
      <c r="AR20" s="246"/>
      <c r="AS20" s="242"/>
    </row>
    <row r="21" spans="1:45" s="22" customFormat="1" ht="40.200000000000003" customHeight="1" x14ac:dyDescent="0.3">
      <c r="A21" s="262" t="s">
        <v>92</v>
      </c>
      <c r="B21" s="265" t="s">
        <v>80</v>
      </c>
      <c r="C21" s="161"/>
      <c r="D21" s="109" t="s">
        <v>24</v>
      </c>
      <c r="E21" s="166">
        <f>H21+K21+N21+Q21+T21+W21+Z21+AC21+AF21+AI21+AL21+AO21</f>
        <v>1296.7</v>
      </c>
      <c r="F21" s="166">
        <f t="shared" si="1"/>
        <v>1296.6999999999998</v>
      </c>
      <c r="G21" s="166">
        <f>F21/E21*100</f>
        <v>99.999999999999972</v>
      </c>
      <c r="H21" s="166">
        <f>H22+H23+H24+H25+H26</f>
        <v>0</v>
      </c>
      <c r="I21" s="166">
        <f>I22+I23+I24+I25+I26</f>
        <v>0</v>
      </c>
      <c r="J21" s="166">
        <v>0</v>
      </c>
      <c r="K21" s="166">
        <f>K22+K23+K24+K25</f>
        <v>0</v>
      </c>
      <c r="L21" s="166">
        <f>L22+L23+L24+L25</f>
        <v>0</v>
      </c>
      <c r="M21" s="166">
        <v>0</v>
      </c>
      <c r="N21" s="166">
        <f>N22+N23+N24+N25</f>
        <v>0</v>
      </c>
      <c r="O21" s="166">
        <f>O22+O23+O24+O25</f>
        <v>0</v>
      </c>
      <c r="P21" s="166">
        <v>0</v>
      </c>
      <c r="Q21" s="166">
        <f>Q22+Q23+Q24+Q25</f>
        <v>0</v>
      </c>
      <c r="R21" s="166">
        <f>R22+R23+R24+R25</f>
        <v>0</v>
      </c>
      <c r="S21" s="166">
        <v>0</v>
      </c>
      <c r="T21" s="166">
        <f>T22+T23+T24+T25</f>
        <v>0</v>
      </c>
      <c r="U21" s="166">
        <f>U22+U23+U24+U25</f>
        <v>0</v>
      </c>
      <c r="V21" s="166">
        <v>0</v>
      </c>
      <c r="W21" s="166">
        <f>W22+W23+W24+W25</f>
        <v>0</v>
      </c>
      <c r="X21" s="166">
        <f>X22+X23+X24+X25</f>
        <v>0</v>
      </c>
      <c r="Y21" s="166">
        <v>0</v>
      </c>
      <c r="Z21" s="166">
        <f>Z22+Z23+Z24</f>
        <v>0</v>
      </c>
      <c r="AA21" s="166">
        <f>AA22+AA23+AA24+AA25</f>
        <v>0</v>
      </c>
      <c r="AB21" s="166">
        <v>0</v>
      </c>
      <c r="AC21" s="166">
        <f>AC22+AC23+AC24+AC25</f>
        <v>1296.7</v>
      </c>
      <c r="AD21" s="166">
        <f>AD22+AD23+AD24</f>
        <v>0</v>
      </c>
      <c r="AE21" s="166">
        <f>AD21/AC21*100</f>
        <v>0</v>
      </c>
      <c r="AF21" s="166">
        <f>AF22+AF23+AF24+AF25</f>
        <v>0</v>
      </c>
      <c r="AG21" s="166">
        <f>AG22+AG23+AG24+AG25</f>
        <v>78</v>
      </c>
      <c r="AH21" s="166">
        <v>0</v>
      </c>
      <c r="AI21" s="166">
        <f>AI22+AI23+AI24+AI25</f>
        <v>0</v>
      </c>
      <c r="AJ21" s="166">
        <f>AJ22+AJ23+AJ24+AJ25</f>
        <v>1.6</v>
      </c>
      <c r="AK21" s="166">
        <v>0</v>
      </c>
      <c r="AL21" s="166">
        <f>AL22+AL23+AL24+AL25</f>
        <v>0</v>
      </c>
      <c r="AM21" s="166">
        <f>AM22+AM23+AM24+AM25</f>
        <v>1217.0999999999999</v>
      </c>
      <c r="AN21" s="166">
        <v>0</v>
      </c>
      <c r="AO21" s="166">
        <f>AO22+AO23+AO24+AO25</f>
        <v>0</v>
      </c>
      <c r="AP21" s="166">
        <f>AP22+AP23+AP24+AP25</f>
        <v>0</v>
      </c>
      <c r="AQ21" s="166">
        <v>0</v>
      </c>
      <c r="AR21" s="293" t="s">
        <v>95</v>
      </c>
      <c r="AS21" s="293" t="s">
        <v>96</v>
      </c>
    </row>
    <row r="22" spans="1:45" s="22" customFormat="1" ht="33" customHeight="1" x14ac:dyDescent="0.3">
      <c r="A22" s="263"/>
      <c r="B22" s="244"/>
      <c r="C22" s="161"/>
      <c r="D22" s="94" t="s">
        <v>25</v>
      </c>
      <c r="E22" s="95">
        <f t="shared" si="1"/>
        <v>0</v>
      </c>
      <c r="F22" s="95">
        <f t="shared" si="1"/>
        <v>0</v>
      </c>
      <c r="G22" s="95">
        <v>0</v>
      </c>
      <c r="H22" s="95">
        <v>0</v>
      </c>
      <c r="I22" s="95">
        <v>0</v>
      </c>
      <c r="J22" s="95">
        <v>0</v>
      </c>
      <c r="K22" s="95">
        <v>0</v>
      </c>
      <c r="L22" s="95">
        <v>0</v>
      </c>
      <c r="M22" s="95">
        <v>0</v>
      </c>
      <c r="N22" s="95">
        <v>0</v>
      </c>
      <c r="O22" s="95">
        <v>0</v>
      </c>
      <c r="P22" s="95">
        <f>P25</f>
        <v>0</v>
      </c>
      <c r="Q22" s="95">
        <v>0</v>
      </c>
      <c r="R22" s="95">
        <v>0</v>
      </c>
      <c r="S22" s="95">
        <f>S25</f>
        <v>0</v>
      </c>
      <c r="T22" s="95">
        <v>0</v>
      </c>
      <c r="U22" s="95">
        <v>0</v>
      </c>
      <c r="V22" s="95">
        <f>V25</f>
        <v>0</v>
      </c>
      <c r="W22" s="95">
        <v>0</v>
      </c>
      <c r="X22" s="95">
        <v>0</v>
      </c>
      <c r="Y22" s="95">
        <f>Y25</f>
        <v>0</v>
      </c>
      <c r="Z22" s="95">
        <v>0</v>
      </c>
      <c r="AA22" s="95">
        <v>0</v>
      </c>
      <c r="AB22" s="95">
        <v>0</v>
      </c>
      <c r="AC22" s="95">
        <v>0</v>
      </c>
      <c r="AD22" s="95">
        <v>0</v>
      </c>
      <c r="AE22" s="95">
        <v>0</v>
      </c>
      <c r="AF22" s="95">
        <v>0</v>
      </c>
      <c r="AG22" s="95">
        <v>0</v>
      </c>
      <c r="AH22" s="95">
        <v>0</v>
      </c>
      <c r="AI22" s="95">
        <v>0</v>
      </c>
      <c r="AJ22" s="95">
        <v>0</v>
      </c>
      <c r="AK22" s="95">
        <v>0</v>
      </c>
      <c r="AL22" s="95">
        <v>0</v>
      </c>
      <c r="AM22" s="95">
        <v>0</v>
      </c>
      <c r="AN22" s="95">
        <v>0</v>
      </c>
      <c r="AO22" s="95">
        <v>0</v>
      </c>
      <c r="AP22" s="95">
        <v>0</v>
      </c>
      <c r="AQ22" s="95">
        <v>0</v>
      </c>
      <c r="AR22" s="293"/>
      <c r="AS22" s="293"/>
    </row>
    <row r="23" spans="1:45" s="22" customFormat="1" ht="40.200000000000003" customHeight="1" x14ac:dyDescent="0.3">
      <c r="A23" s="263"/>
      <c r="B23" s="244"/>
      <c r="C23" s="161" t="s">
        <v>84</v>
      </c>
      <c r="D23" s="94" t="s">
        <v>26</v>
      </c>
      <c r="E23" s="95">
        <f t="shared" si="1"/>
        <v>0</v>
      </c>
      <c r="F23" s="95">
        <f t="shared" si="1"/>
        <v>0</v>
      </c>
      <c r="G23" s="95">
        <v>0</v>
      </c>
      <c r="H23" s="95">
        <v>0</v>
      </c>
      <c r="I23" s="95">
        <v>0</v>
      </c>
      <c r="J23" s="95">
        <v>0</v>
      </c>
      <c r="K23" s="95">
        <v>0</v>
      </c>
      <c r="L23" s="95">
        <v>0</v>
      </c>
      <c r="M23" s="95">
        <v>0</v>
      </c>
      <c r="N23" s="95">
        <v>0</v>
      </c>
      <c r="O23" s="95">
        <v>0</v>
      </c>
      <c r="P23" s="95">
        <f>P27</f>
        <v>0</v>
      </c>
      <c r="Q23" s="95">
        <v>0</v>
      </c>
      <c r="R23" s="95">
        <v>0</v>
      </c>
      <c r="S23" s="95">
        <v>0</v>
      </c>
      <c r="T23" s="95">
        <v>0</v>
      </c>
      <c r="U23" s="95">
        <v>0</v>
      </c>
      <c r="V23" s="95">
        <f>V27</f>
        <v>0</v>
      </c>
      <c r="W23" s="95">
        <v>0</v>
      </c>
      <c r="X23" s="95">
        <v>0</v>
      </c>
      <c r="Y23" s="95">
        <f>Y27</f>
        <v>0</v>
      </c>
      <c r="Z23" s="95">
        <v>0</v>
      </c>
      <c r="AA23" s="95">
        <v>0</v>
      </c>
      <c r="AB23" s="95">
        <v>0</v>
      </c>
      <c r="AC23" s="95">
        <v>0</v>
      </c>
      <c r="AD23" s="95">
        <v>0</v>
      </c>
      <c r="AE23" s="95">
        <v>0</v>
      </c>
      <c r="AF23" s="95">
        <v>0</v>
      </c>
      <c r="AG23" s="95">
        <v>0</v>
      </c>
      <c r="AH23" s="95">
        <v>0</v>
      </c>
      <c r="AI23" s="95">
        <v>0</v>
      </c>
      <c r="AJ23" s="95">
        <v>0</v>
      </c>
      <c r="AK23" s="95">
        <v>0</v>
      </c>
      <c r="AL23" s="95">
        <v>0</v>
      </c>
      <c r="AM23" s="95">
        <v>0</v>
      </c>
      <c r="AN23" s="95">
        <v>0</v>
      </c>
      <c r="AO23" s="95">
        <v>0</v>
      </c>
      <c r="AP23" s="95">
        <v>0</v>
      </c>
      <c r="AQ23" s="95">
        <v>0</v>
      </c>
      <c r="AR23" s="293"/>
      <c r="AS23" s="293"/>
    </row>
    <row r="24" spans="1:45" s="22" customFormat="1" ht="29.4" customHeight="1" x14ac:dyDescent="0.3">
      <c r="A24" s="263"/>
      <c r="B24" s="244"/>
      <c r="C24" s="161"/>
      <c r="D24" s="94" t="s">
        <v>27</v>
      </c>
      <c r="E24" s="95">
        <f>H24+K24+N24+Q24+T24+W24+Z24+AC24+AF24+AI24+AL24+AO24</f>
        <v>1296.7</v>
      </c>
      <c r="F24" s="95">
        <f t="shared" si="1"/>
        <v>1296.6999999999998</v>
      </c>
      <c r="G24" s="95">
        <f>F24/E24*100</f>
        <v>99.999999999999972</v>
      </c>
      <c r="H24" s="95">
        <v>0</v>
      </c>
      <c r="I24" s="95">
        <v>0</v>
      </c>
      <c r="J24" s="95">
        <v>0</v>
      </c>
      <c r="K24" s="95">
        <v>0</v>
      </c>
      <c r="L24" s="95">
        <v>0</v>
      </c>
      <c r="M24" s="95">
        <v>0</v>
      </c>
      <c r="N24" s="95">
        <v>0</v>
      </c>
      <c r="O24" s="95">
        <v>0</v>
      </c>
      <c r="P24" s="95">
        <v>0</v>
      </c>
      <c r="Q24" s="95"/>
      <c r="R24" s="95">
        <v>0</v>
      </c>
      <c r="S24" s="95">
        <v>0</v>
      </c>
      <c r="T24" s="95"/>
      <c r="U24" s="95">
        <v>0</v>
      </c>
      <c r="V24" s="95">
        <v>0</v>
      </c>
      <c r="W24" s="95">
        <v>0</v>
      </c>
      <c r="X24" s="95">
        <v>0</v>
      </c>
      <c r="Y24" s="95">
        <v>0</v>
      </c>
      <c r="Z24" s="95"/>
      <c r="AA24" s="95">
        <v>0</v>
      </c>
      <c r="AB24" s="95">
        <v>0</v>
      </c>
      <c r="AC24" s="95">
        <v>1296.7</v>
      </c>
      <c r="AD24" s="95"/>
      <c r="AE24" s="95">
        <f>AD24/AC24*100</f>
        <v>0</v>
      </c>
      <c r="AF24" s="95">
        <v>0</v>
      </c>
      <c r="AG24" s="95">
        <v>78</v>
      </c>
      <c r="AH24" s="95">
        <v>0</v>
      </c>
      <c r="AI24" s="95">
        <v>0</v>
      </c>
      <c r="AJ24" s="95">
        <v>1.6</v>
      </c>
      <c r="AK24" s="95">
        <v>0</v>
      </c>
      <c r="AL24" s="95">
        <v>0</v>
      </c>
      <c r="AM24" s="95">
        <v>1217.0999999999999</v>
      </c>
      <c r="AN24" s="95">
        <v>0</v>
      </c>
      <c r="AO24" s="95">
        <v>0</v>
      </c>
      <c r="AP24" s="95"/>
      <c r="AQ24" s="95">
        <v>0</v>
      </c>
      <c r="AR24" s="293"/>
      <c r="AS24" s="293"/>
    </row>
    <row r="25" spans="1:45" s="22" customFormat="1" ht="87.6" customHeight="1" x14ac:dyDescent="0.3">
      <c r="A25" s="263"/>
      <c r="B25" s="244"/>
      <c r="C25" s="161"/>
      <c r="D25" s="94" t="s">
        <v>71</v>
      </c>
      <c r="E25" s="95">
        <f t="shared" si="1"/>
        <v>0</v>
      </c>
      <c r="F25" s="95">
        <f t="shared" si="1"/>
        <v>0</v>
      </c>
      <c r="G25" s="95">
        <v>0</v>
      </c>
      <c r="H25" s="95">
        <v>0</v>
      </c>
      <c r="I25" s="95">
        <v>0</v>
      </c>
      <c r="J25" s="95">
        <v>0</v>
      </c>
      <c r="K25" s="95">
        <v>0</v>
      </c>
      <c r="L25" s="95">
        <v>0</v>
      </c>
      <c r="M25" s="95">
        <v>0</v>
      </c>
      <c r="N25" s="95">
        <v>0</v>
      </c>
      <c r="O25" s="95">
        <v>0</v>
      </c>
      <c r="P25" s="95">
        <v>0</v>
      </c>
      <c r="Q25" s="95">
        <v>0</v>
      </c>
      <c r="R25" s="95">
        <v>0</v>
      </c>
      <c r="S25" s="95">
        <v>0</v>
      </c>
      <c r="T25" s="95">
        <v>0</v>
      </c>
      <c r="U25" s="95">
        <v>0</v>
      </c>
      <c r="V25" s="95">
        <v>0</v>
      </c>
      <c r="W25" s="95">
        <v>0</v>
      </c>
      <c r="X25" s="95">
        <v>0</v>
      </c>
      <c r="Y25" s="95">
        <v>0</v>
      </c>
      <c r="Z25" s="95">
        <v>0</v>
      </c>
      <c r="AA25" s="95">
        <v>0</v>
      </c>
      <c r="AB25" s="95">
        <v>0</v>
      </c>
      <c r="AC25" s="95">
        <v>0</v>
      </c>
      <c r="AD25" s="95">
        <v>0</v>
      </c>
      <c r="AE25" s="95">
        <v>0</v>
      </c>
      <c r="AF25" s="95">
        <v>0</v>
      </c>
      <c r="AG25" s="95">
        <v>0</v>
      </c>
      <c r="AH25" s="95">
        <v>0</v>
      </c>
      <c r="AI25" s="95">
        <v>0</v>
      </c>
      <c r="AJ25" s="95">
        <v>0</v>
      </c>
      <c r="AK25" s="95">
        <v>0</v>
      </c>
      <c r="AL25" s="95">
        <v>0</v>
      </c>
      <c r="AM25" s="95">
        <v>0</v>
      </c>
      <c r="AN25" s="95">
        <v>0</v>
      </c>
      <c r="AO25" s="95">
        <v>0</v>
      </c>
      <c r="AP25" s="95">
        <v>0</v>
      </c>
      <c r="AQ25" s="95">
        <v>0</v>
      </c>
      <c r="AR25" s="293"/>
      <c r="AS25" s="293"/>
    </row>
    <row r="26" spans="1:45" s="22" customFormat="1" ht="46.8" customHeight="1" x14ac:dyDescent="0.3">
      <c r="A26" s="264"/>
      <c r="B26" s="245"/>
      <c r="C26" s="162"/>
      <c r="D26" s="94" t="s">
        <v>61</v>
      </c>
      <c r="E26" s="95">
        <f>K26+N26+W26+AF26+Z26+AC26+AI26+AL26+AO26</f>
        <v>3526</v>
      </c>
      <c r="F26" s="95">
        <f t="shared" si="1"/>
        <v>2678.7</v>
      </c>
      <c r="G26" s="95">
        <f>F26/E26*100</f>
        <v>75.969937606352801</v>
      </c>
      <c r="H26" s="95">
        <v>0</v>
      </c>
      <c r="I26" s="95">
        <v>0</v>
      </c>
      <c r="J26" s="95">
        <v>0</v>
      </c>
      <c r="K26" s="95">
        <v>1709.1</v>
      </c>
      <c r="L26" s="95">
        <v>0</v>
      </c>
      <c r="M26" s="95">
        <v>0</v>
      </c>
      <c r="N26" s="95">
        <v>242.7</v>
      </c>
      <c r="O26" s="95">
        <v>15</v>
      </c>
      <c r="P26" s="95">
        <f>O26/N26*100</f>
        <v>6.1804697156983934</v>
      </c>
      <c r="Q26" s="95">
        <v>0</v>
      </c>
      <c r="R26" s="95">
        <v>0</v>
      </c>
      <c r="S26" s="95">
        <v>0</v>
      </c>
      <c r="T26" s="95">
        <v>0</v>
      </c>
      <c r="U26" s="95">
        <v>0</v>
      </c>
      <c r="V26" s="95">
        <v>0</v>
      </c>
      <c r="W26" s="95">
        <f>200.8-64.3</f>
        <v>136.5</v>
      </c>
      <c r="X26" s="95"/>
      <c r="Y26" s="95">
        <f>X26/W26*100</f>
        <v>0</v>
      </c>
      <c r="Z26" s="95">
        <v>0</v>
      </c>
      <c r="AA26" s="95">
        <v>0</v>
      </c>
      <c r="AB26" s="95">
        <v>0</v>
      </c>
      <c r="AC26" s="95">
        <f>3286.5-1848.8</f>
        <v>1437.7</v>
      </c>
      <c r="AD26" s="95">
        <v>2527.1999999999998</v>
      </c>
      <c r="AE26" s="95">
        <f>AD26/AC26*100</f>
        <v>175.78076093760865</v>
      </c>
      <c r="AF26" s="95">
        <v>0</v>
      </c>
      <c r="AG26" s="95">
        <v>0</v>
      </c>
      <c r="AH26" s="95">
        <v>0</v>
      </c>
      <c r="AI26" s="95">
        <v>0</v>
      </c>
      <c r="AJ26" s="95">
        <v>136.5</v>
      </c>
      <c r="AK26" s="95">
        <v>0</v>
      </c>
      <c r="AL26" s="95">
        <v>0</v>
      </c>
      <c r="AM26" s="95">
        <v>0</v>
      </c>
      <c r="AN26" s="95">
        <v>0</v>
      </c>
      <c r="AO26" s="95">
        <v>0</v>
      </c>
      <c r="AP26" s="95">
        <v>0</v>
      </c>
      <c r="AQ26" s="95">
        <v>0</v>
      </c>
      <c r="AR26" s="294"/>
      <c r="AS26" s="294"/>
    </row>
    <row r="27" spans="1:45" s="26" customFormat="1" ht="18.600000000000001" customHeight="1" x14ac:dyDescent="0.25">
      <c r="A27" s="306" t="s">
        <v>93</v>
      </c>
      <c r="B27" s="266" t="s">
        <v>72</v>
      </c>
      <c r="C27" s="279" t="s">
        <v>85</v>
      </c>
      <c r="D27" s="119" t="s">
        <v>24</v>
      </c>
      <c r="E27" s="96">
        <v>0</v>
      </c>
      <c r="F27" s="96">
        <v>0</v>
      </c>
      <c r="G27" s="96">
        <v>0</v>
      </c>
      <c r="H27" s="96">
        <v>0</v>
      </c>
      <c r="I27" s="96">
        <v>0</v>
      </c>
      <c r="J27" s="96">
        <v>0</v>
      </c>
      <c r="K27" s="96">
        <v>0</v>
      </c>
      <c r="L27" s="96">
        <v>0</v>
      </c>
      <c r="M27" s="96">
        <v>0</v>
      </c>
      <c r="N27" s="96">
        <v>0</v>
      </c>
      <c r="O27" s="96">
        <v>0</v>
      </c>
      <c r="P27" s="96">
        <v>0</v>
      </c>
      <c r="Q27" s="96">
        <v>0</v>
      </c>
      <c r="R27" s="96">
        <v>0</v>
      </c>
      <c r="S27" s="96">
        <v>0</v>
      </c>
      <c r="T27" s="96">
        <v>0</v>
      </c>
      <c r="U27" s="96">
        <v>0</v>
      </c>
      <c r="V27" s="96">
        <v>0</v>
      </c>
      <c r="W27" s="96">
        <v>0</v>
      </c>
      <c r="X27" s="96">
        <v>0</v>
      </c>
      <c r="Y27" s="96">
        <v>0</v>
      </c>
      <c r="Z27" s="96">
        <v>0</v>
      </c>
      <c r="AA27" s="96">
        <v>0</v>
      </c>
      <c r="AB27" s="96">
        <v>0</v>
      </c>
      <c r="AC27" s="96">
        <v>0</v>
      </c>
      <c r="AD27" s="96">
        <v>0</v>
      </c>
      <c r="AE27" s="96">
        <v>0</v>
      </c>
      <c r="AF27" s="96">
        <v>0</v>
      </c>
      <c r="AG27" s="96">
        <v>0</v>
      </c>
      <c r="AH27" s="96">
        <v>0</v>
      </c>
      <c r="AI27" s="96">
        <v>0</v>
      </c>
      <c r="AJ27" s="96">
        <v>0</v>
      </c>
      <c r="AK27" s="96">
        <v>0</v>
      </c>
      <c r="AL27" s="96">
        <v>0</v>
      </c>
      <c r="AM27" s="96">
        <v>0</v>
      </c>
      <c r="AN27" s="96">
        <v>0</v>
      </c>
      <c r="AO27" s="96">
        <v>0</v>
      </c>
      <c r="AP27" s="96">
        <v>0</v>
      </c>
      <c r="AQ27" s="96">
        <v>0</v>
      </c>
      <c r="AR27" s="275"/>
      <c r="AS27" s="275"/>
    </row>
    <row r="28" spans="1:45" s="22" customFormat="1" ht="27.6" customHeight="1" x14ac:dyDescent="0.3">
      <c r="A28" s="306"/>
      <c r="B28" s="266"/>
      <c r="C28" s="280"/>
      <c r="D28" s="94" t="s">
        <v>25</v>
      </c>
      <c r="E28" s="95"/>
      <c r="F28" s="95">
        <f t="shared" ref="E28:F31" si="2">I28+L28+O28+R28+U28+X28+AA28+AD28+AG28+AJ28+AM28+AP28</f>
        <v>0</v>
      </c>
      <c r="G28" s="95">
        <v>0</v>
      </c>
      <c r="H28" s="95">
        <v>0</v>
      </c>
      <c r="I28" s="95">
        <v>0</v>
      </c>
      <c r="J28" s="95">
        <v>0</v>
      </c>
      <c r="K28" s="95">
        <v>0</v>
      </c>
      <c r="L28" s="95">
        <v>0</v>
      </c>
      <c r="M28" s="95">
        <v>0</v>
      </c>
      <c r="N28" s="95">
        <v>0</v>
      </c>
      <c r="O28" s="95">
        <v>0</v>
      </c>
      <c r="P28" s="95">
        <f>P31</f>
        <v>0</v>
      </c>
      <c r="Q28" s="95">
        <v>0</v>
      </c>
      <c r="R28" s="95">
        <v>0</v>
      </c>
      <c r="S28" s="95">
        <f>S31</f>
        <v>0</v>
      </c>
      <c r="T28" s="95">
        <v>0</v>
      </c>
      <c r="U28" s="95">
        <v>0</v>
      </c>
      <c r="V28" s="95">
        <f>V31</f>
        <v>0</v>
      </c>
      <c r="W28" s="95">
        <v>0</v>
      </c>
      <c r="X28" s="95">
        <v>0</v>
      </c>
      <c r="Y28" s="95">
        <f>Y31</f>
        <v>0</v>
      </c>
      <c r="Z28" s="95" t="s">
        <v>77</v>
      </c>
      <c r="AA28" s="95">
        <v>0</v>
      </c>
      <c r="AB28" s="95">
        <v>0</v>
      </c>
      <c r="AC28" s="95">
        <v>0</v>
      </c>
      <c r="AD28" s="95">
        <v>0</v>
      </c>
      <c r="AE28" s="95">
        <v>0</v>
      </c>
      <c r="AF28" s="95">
        <v>0</v>
      </c>
      <c r="AG28" s="95">
        <v>0</v>
      </c>
      <c r="AH28" s="95">
        <v>0</v>
      </c>
      <c r="AI28" s="95">
        <v>0</v>
      </c>
      <c r="AJ28" s="95">
        <v>0</v>
      </c>
      <c r="AK28" s="95">
        <v>0</v>
      </c>
      <c r="AL28" s="95">
        <v>0</v>
      </c>
      <c r="AM28" s="95">
        <v>0</v>
      </c>
      <c r="AN28" s="95">
        <v>0</v>
      </c>
      <c r="AO28" s="95">
        <f>AO31</f>
        <v>0</v>
      </c>
      <c r="AP28" s="95">
        <v>0</v>
      </c>
      <c r="AQ28" s="95">
        <v>0</v>
      </c>
      <c r="AR28" s="288"/>
      <c r="AS28" s="289"/>
    </row>
    <row r="29" spans="1:45" s="22" customFormat="1" ht="38.4" customHeight="1" x14ac:dyDescent="0.3">
      <c r="A29" s="306"/>
      <c r="B29" s="266"/>
      <c r="C29" s="280"/>
      <c r="D29" s="94" t="s">
        <v>26</v>
      </c>
      <c r="E29" s="95">
        <f t="shared" si="2"/>
        <v>0</v>
      </c>
      <c r="F29" s="95">
        <f t="shared" si="2"/>
        <v>0</v>
      </c>
      <c r="G29" s="95">
        <v>0</v>
      </c>
      <c r="H29" s="95">
        <v>0</v>
      </c>
      <c r="I29" s="95">
        <v>0</v>
      </c>
      <c r="J29" s="95">
        <v>0</v>
      </c>
      <c r="K29" s="95">
        <v>0</v>
      </c>
      <c r="L29" s="95">
        <v>0</v>
      </c>
      <c r="M29" s="95">
        <v>0</v>
      </c>
      <c r="N29" s="95">
        <v>0</v>
      </c>
      <c r="O29" s="95">
        <v>0</v>
      </c>
      <c r="P29" s="95">
        <v>0</v>
      </c>
      <c r="Q29" s="95">
        <v>0</v>
      </c>
      <c r="R29" s="95">
        <v>0</v>
      </c>
      <c r="S29" s="95">
        <v>0</v>
      </c>
      <c r="T29" s="95">
        <v>0</v>
      </c>
      <c r="U29" s="95">
        <v>0</v>
      </c>
      <c r="V29" s="95">
        <v>0</v>
      </c>
      <c r="W29" s="95">
        <v>0</v>
      </c>
      <c r="X29" s="95">
        <v>0</v>
      </c>
      <c r="Y29" s="95">
        <v>0</v>
      </c>
      <c r="Z29" s="95">
        <v>0</v>
      </c>
      <c r="AA29" s="95">
        <v>0</v>
      </c>
      <c r="AB29" s="95">
        <v>0</v>
      </c>
      <c r="AC29" s="95">
        <v>0</v>
      </c>
      <c r="AD29" s="95">
        <v>0</v>
      </c>
      <c r="AE29" s="95">
        <v>0</v>
      </c>
      <c r="AF29" s="95">
        <v>0</v>
      </c>
      <c r="AG29" s="95">
        <v>0</v>
      </c>
      <c r="AH29" s="95">
        <v>0</v>
      </c>
      <c r="AI29" s="95">
        <v>0</v>
      </c>
      <c r="AJ29" s="95">
        <v>0</v>
      </c>
      <c r="AK29" s="95">
        <v>0</v>
      </c>
      <c r="AL29" s="95">
        <v>0</v>
      </c>
      <c r="AM29" s="95">
        <v>0</v>
      </c>
      <c r="AN29" s="95">
        <v>0</v>
      </c>
      <c r="AO29" s="95">
        <v>0</v>
      </c>
      <c r="AP29" s="95">
        <v>0</v>
      </c>
      <c r="AQ29" s="95">
        <v>0</v>
      </c>
      <c r="AR29" s="288"/>
      <c r="AS29" s="289"/>
    </row>
    <row r="30" spans="1:45" s="22" customFormat="1" ht="16.95" customHeight="1" x14ac:dyDescent="0.3">
      <c r="A30" s="306"/>
      <c r="B30" s="266"/>
      <c r="C30" s="280"/>
      <c r="D30" s="94" t="s">
        <v>27</v>
      </c>
      <c r="E30" s="95">
        <f t="shared" si="2"/>
        <v>0</v>
      </c>
      <c r="F30" s="95">
        <f t="shared" si="2"/>
        <v>0</v>
      </c>
      <c r="G30" s="95">
        <v>0</v>
      </c>
      <c r="H30" s="95">
        <v>0</v>
      </c>
      <c r="I30" s="95">
        <v>0</v>
      </c>
      <c r="J30" s="95">
        <v>0</v>
      </c>
      <c r="K30" s="95">
        <v>0</v>
      </c>
      <c r="L30" s="95">
        <v>0</v>
      </c>
      <c r="M30" s="95">
        <v>0</v>
      </c>
      <c r="N30" s="95">
        <v>0</v>
      </c>
      <c r="O30" s="95">
        <v>0</v>
      </c>
      <c r="P30" s="95">
        <v>0</v>
      </c>
      <c r="Q30" s="95">
        <v>0</v>
      </c>
      <c r="R30" s="95">
        <v>0</v>
      </c>
      <c r="S30" s="95">
        <v>0</v>
      </c>
      <c r="T30" s="95">
        <v>0</v>
      </c>
      <c r="U30" s="95">
        <v>0</v>
      </c>
      <c r="V30" s="95">
        <v>0</v>
      </c>
      <c r="W30" s="95">
        <v>0</v>
      </c>
      <c r="X30" s="95">
        <v>0</v>
      </c>
      <c r="Y30" s="95">
        <v>0</v>
      </c>
      <c r="Z30" s="95">
        <v>0</v>
      </c>
      <c r="AA30" s="95">
        <v>0</v>
      </c>
      <c r="AB30" s="95">
        <v>0</v>
      </c>
      <c r="AC30" s="95">
        <v>0</v>
      </c>
      <c r="AD30" s="95">
        <v>0</v>
      </c>
      <c r="AE30" s="95">
        <v>0</v>
      </c>
      <c r="AF30" s="95">
        <v>0</v>
      </c>
      <c r="AG30" s="95">
        <v>0</v>
      </c>
      <c r="AH30" s="95">
        <v>0</v>
      </c>
      <c r="AI30" s="95">
        <v>0</v>
      </c>
      <c r="AJ30" s="95">
        <v>0</v>
      </c>
      <c r="AK30" s="95">
        <v>0</v>
      </c>
      <c r="AL30" s="95">
        <v>0</v>
      </c>
      <c r="AM30" s="95">
        <v>0</v>
      </c>
      <c r="AN30" s="95">
        <v>0</v>
      </c>
      <c r="AO30" s="95">
        <v>0</v>
      </c>
      <c r="AP30" s="95">
        <v>0</v>
      </c>
      <c r="AQ30" s="95">
        <v>0</v>
      </c>
      <c r="AR30" s="288"/>
      <c r="AS30" s="289"/>
    </row>
    <row r="31" spans="1:45" s="22" customFormat="1" ht="76.8" customHeight="1" thickBot="1" x14ac:dyDescent="0.35">
      <c r="A31" s="306"/>
      <c r="B31" s="266"/>
      <c r="C31" s="281"/>
      <c r="D31" s="111" t="s">
        <v>71</v>
      </c>
      <c r="E31" s="112">
        <f t="shared" si="2"/>
        <v>0</v>
      </c>
      <c r="F31" s="112">
        <f t="shared" si="2"/>
        <v>0</v>
      </c>
      <c r="G31" s="112">
        <v>0</v>
      </c>
      <c r="H31" s="112">
        <v>0</v>
      </c>
      <c r="I31" s="112">
        <v>0</v>
      </c>
      <c r="J31" s="112">
        <v>0</v>
      </c>
      <c r="K31" s="112">
        <v>0</v>
      </c>
      <c r="L31" s="112">
        <v>0</v>
      </c>
      <c r="M31" s="112">
        <v>0</v>
      </c>
      <c r="N31" s="112">
        <v>0</v>
      </c>
      <c r="O31" s="112">
        <v>0</v>
      </c>
      <c r="P31" s="112">
        <v>0</v>
      </c>
      <c r="Q31" s="112">
        <v>0</v>
      </c>
      <c r="R31" s="112">
        <v>0</v>
      </c>
      <c r="S31" s="112">
        <v>0</v>
      </c>
      <c r="T31" s="112">
        <v>0</v>
      </c>
      <c r="U31" s="112">
        <v>0</v>
      </c>
      <c r="V31" s="112">
        <v>0</v>
      </c>
      <c r="W31" s="112">
        <v>0</v>
      </c>
      <c r="X31" s="112">
        <v>0</v>
      </c>
      <c r="Y31" s="112">
        <v>0</v>
      </c>
      <c r="Z31" s="112">
        <v>0</v>
      </c>
      <c r="AA31" s="112">
        <v>0</v>
      </c>
      <c r="AB31" s="112">
        <v>0</v>
      </c>
      <c r="AC31" s="112">
        <v>0</v>
      </c>
      <c r="AD31" s="112">
        <v>0</v>
      </c>
      <c r="AE31" s="112">
        <v>0</v>
      </c>
      <c r="AF31" s="112">
        <v>0</v>
      </c>
      <c r="AG31" s="112">
        <v>0</v>
      </c>
      <c r="AH31" s="112">
        <v>0</v>
      </c>
      <c r="AI31" s="112">
        <v>0</v>
      </c>
      <c r="AJ31" s="112">
        <v>0</v>
      </c>
      <c r="AK31" s="112">
        <v>0</v>
      </c>
      <c r="AL31" s="112">
        <v>0</v>
      </c>
      <c r="AM31" s="112">
        <v>0</v>
      </c>
      <c r="AN31" s="112">
        <v>0</v>
      </c>
      <c r="AO31" s="112">
        <v>0</v>
      </c>
      <c r="AP31" s="112">
        <v>0</v>
      </c>
      <c r="AQ31" s="112">
        <v>0</v>
      </c>
      <c r="AR31" s="288"/>
      <c r="AS31" s="289"/>
    </row>
    <row r="32" spans="1:45" s="26" customFormat="1" ht="19.2" customHeight="1" thickTop="1" x14ac:dyDescent="0.25">
      <c r="A32" s="257" t="s">
        <v>40</v>
      </c>
      <c r="B32" s="257"/>
      <c r="C32" s="267" t="s">
        <v>85</v>
      </c>
      <c r="D32" s="113" t="s">
        <v>29</v>
      </c>
      <c r="E32" s="114">
        <f>E14+E21+E27</f>
        <v>2660</v>
      </c>
      <c r="F32" s="114">
        <f>F14+F21+F27</f>
        <v>1616.6999999999998</v>
      </c>
      <c r="G32" s="114">
        <f>F32/E32*100</f>
        <v>60.778195488721799</v>
      </c>
      <c r="H32" s="114">
        <f t="shared" ref="H32:AQ32" si="3">H14+H21+H27</f>
        <v>0</v>
      </c>
      <c r="I32" s="114">
        <f t="shared" si="3"/>
        <v>0</v>
      </c>
      <c r="J32" s="114">
        <f t="shared" si="3"/>
        <v>0</v>
      </c>
      <c r="K32" s="114">
        <f t="shared" si="3"/>
        <v>0</v>
      </c>
      <c r="L32" s="114">
        <f t="shared" si="3"/>
        <v>0</v>
      </c>
      <c r="M32" s="114">
        <f t="shared" si="3"/>
        <v>0</v>
      </c>
      <c r="N32" s="114">
        <f t="shared" si="3"/>
        <v>0</v>
      </c>
      <c r="O32" s="114">
        <f t="shared" si="3"/>
        <v>0</v>
      </c>
      <c r="P32" s="114">
        <f t="shared" si="3"/>
        <v>0</v>
      </c>
      <c r="Q32" s="114">
        <f t="shared" si="3"/>
        <v>0</v>
      </c>
      <c r="R32" s="114">
        <f t="shared" si="3"/>
        <v>0</v>
      </c>
      <c r="S32" s="114">
        <f t="shared" si="3"/>
        <v>0</v>
      </c>
      <c r="T32" s="114">
        <f t="shared" si="3"/>
        <v>0</v>
      </c>
      <c r="U32" s="114">
        <f t="shared" si="3"/>
        <v>0</v>
      </c>
      <c r="V32" s="114">
        <f t="shared" si="3"/>
        <v>0</v>
      </c>
      <c r="W32" s="114">
        <f t="shared" si="3"/>
        <v>0</v>
      </c>
      <c r="X32" s="114">
        <f t="shared" si="3"/>
        <v>0</v>
      </c>
      <c r="Y32" s="114">
        <f t="shared" si="3"/>
        <v>0</v>
      </c>
      <c r="Z32" s="114">
        <f t="shared" si="3"/>
        <v>0</v>
      </c>
      <c r="AA32" s="114">
        <f t="shared" si="3"/>
        <v>0</v>
      </c>
      <c r="AB32" s="114">
        <f t="shared" si="3"/>
        <v>0</v>
      </c>
      <c r="AC32" s="114">
        <f t="shared" si="3"/>
        <v>1616.7</v>
      </c>
      <c r="AD32" s="114">
        <f t="shared" si="3"/>
        <v>0</v>
      </c>
      <c r="AE32" s="114">
        <f t="shared" si="3"/>
        <v>0</v>
      </c>
      <c r="AF32" s="114">
        <f t="shared" si="3"/>
        <v>0</v>
      </c>
      <c r="AG32" s="114">
        <f t="shared" si="3"/>
        <v>78</v>
      </c>
      <c r="AH32" s="114">
        <f t="shared" si="3"/>
        <v>0</v>
      </c>
      <c r="AI32" s="114">
        <f t="shared" si="3"/>
        <v>0</v>
      </c>
      <c r="AJ32" s="114">
        <f t="shared" si="3"/>
        <v>1.6</v>
      </c>
      <c r="AK32" s="114">
        <f t="shared" si="3"/>
        <v>0</v>
      </c>
      <c r="AL32" s="114">
        <f t="shared" si="3"/>
        <v>1043.3</v>
      </c>
      <c r="AM32" s="114">
        <f t="shared" si="3"/>
        <v>1537.1</v>
      </c>
      <c r="AN32" s="114">
        <f>AM32/AL32*100</f>
        <v>147.33058564171381</v>
      </c>
      <c r="AO32" s="114">
        <f t="shared" si="3"/>
        <v>0</v>
      </c>
      <c r="AP32" s="114">
        <f t="shared" si="3"/>
        <v>0</v>
      </c>
      <c r="AQ32" s="114">
        <f t="shared" si="3"/>
        <v>0</v>
      </c>
      <c r="AR32" s="275"/>
      <c r="AS32" s="275"/>
    </row>
    <row r="33" spans="1:45" s="18" customFormat="1" ht="21.6" customHeight="1" x14ac:dyDescent="0.3">
      <c r="A33" s="257"/>
      <c r="B33" s="257"/>
      <c r="C33" s="268"/>
      <c r="D33" s="94" t="s">
        <v>25</v>
      </c>
      <c r="E33" s="96">
        <f t="shared" ref="E33:AQ33" si="4">E22+E15</f>
        <v>0</v>
      </c>
      <c r="F33" s="96">
        <f t="shared" si="4"/>
        <v>0</v>
      </c>
      <c r="G33" s="96">
        <f t="shared" si="4"/>
        <v>0</v>
      </c>
      <c r="H33" s="96">
        <f t="shared" si="4"/>
        <v>0</v>
      </c>
      <c r="I33" s="96">
        <f t="shared" si="4"/>
        <v>0</v>
      </c>
      <c r="J33" s="96">
        <f t="shared" si="4"/>
        <v>0</v>
      </c>
      <c r="K33" s="96">
        <f t="shared" si="4"/>
        <v>0</v>
      </c>
      <c r="L33" s="96">
        <f t="shared" si="4"/>
        <v>0</v>
      </c>
      <c r="M33" s="96">
        <f t="shared" si="4"/>
        <v>0</v>
      </c>
      <c r="N33" s="96">
        <f t="shared" si="4"/>
        <v>0</v>
      </c>
      <c r="O33" s="96">
        <f t="shared" si="4"/>
        <v>0</v>
      </c>
      <c r="P33" s="96">
        <f t="shared" si="4"/>
        <v>0</v>
      </c>
      <c r="Q33" s="96">
        <f t="shared" si="4"/>
        <v>0</v>
      </c>
      <c r="R33" s="96">
        <f t="shared" si="4"/>
        <v>0</v>
      </c>
      <c r="S33" s="96">
        <f t="shared" si="4"/>
        <v>0</v>
      </c>
      <c r="T33" s="96">
        <f t="shared" si="4"/>
        <v>0</v>
      </c>
      <c r="U33" s="96">
        <f t="shared" si="4"/>
        <v>0</v>
      </c>
      <c r="V33" s="96">
        <f t="shared" si="4"/>
        <v>0</v>
      </c>
      <c r="W33" s="96">
        <f t="shared" si="4"/>
        <v>0</v>
      </c>
      <c r="X33" s="96">
        <f t="shared" si="4"/>
        <v>0</v>
      </c>
      <c r="Y33" s="96">
        <f t="shared" si="4"/>
        <v>0</v>
      </c>
      <c r="Z33" s="96">
        <f t="shared" si="4"/>
        <v>0</v>
      </c>
      <c r="AA33" s="96">
        <f t="shared" si="4"/>
        <v>0</v>
      </c>
      <c r="AB33" s="96">
        <f t="shared" si="4"/>
        <v>0</v>
      </c>
      <c r="AC33" s="96">
        <f t="shared" si="4"/>
        <v>0</v>
      </c>
      <c r="AD33" s="96">
        <f t="shared" si="4"/>
        <v>0</v>
      </c>
      <c r="AE33" s="96">
        <f t="shared" si="4"/>
        <v>0</v>
      </c>
      <c r="AF33" s="96">
        <f t="shared" si="4"/>
        <v>0</v>
      </c>
      <c r="AG33" s="96">
        <f t="shared" si="4"/>
        <v>0</v>
      </c>
      <c r="AH33" s="96">
        <f t="shared" si="4"/>
        <v>0</v>
      </c>
      <c r="AI33" s="96">
        <f t="shared" si="4"/>
        <v>0</v>
      </c>
      <c r="AJ33" s="96">
        <f t="shared" si="4"/>
        <v>0</v>
      </c>
      <c r="AK33" s="96">
        <f t="shared" si="4"/>
        <v>0</v>
      </c>
      <c r="AL33" s="96">
        <f t="shared" si="4"/>
        <v>0</v>
      </c>
      <c r="AM33" s="96">
        <f t="shared" si="4"/>
        <v>0</v>
      </c>
      <c r="AN33" s="96">
        <f t="shared" si="4"/>
        <v>0</v>
      </c>
      <c r="AO33" s="96">
        <f t="shared" si="4"/>
        <v>0</v>
      </c>
      <c r="AP33" s="96">
        <f t="shared" si="4"/>
        <v>0</v>
      </c>
      <c r="AQ33" s="96">
        <f t="shared" si="4"/>
        <v>0</v>
      </c>
      <c r="AR33" s="258"/>
      <c r="AS33" s="258"/>
    </row>
    <row r="34" spans="1:45" s="26" customFormat="1" ht="34.200000000000003" customHeight="1" x14ac:dyDescent="0.25">
      <c r="A34" s="257"/>
      <c r="B34" s="257"/>
      <c r="C34" s="268"/>
      <c r="D34" s="94" t="s">
        <v>26</v>
      </c>
      <c r="E34" s="96">
        <f t="shared" ref="E34:AQ34" si="5">E23+E16</f>
        <v>0</v>
      </c>
      <c r="F34" s="96">
        <f t="shared" si="5"/>
        <v>0</v>
      </c>
      <c r="G34" s="96">
        <f t="shared" si="5"/>
        <v>0</v>
      </c>
      <c r="H34" s="96">
        <f t="shared" si="5"/>
        <v>0</v>
      </c>
      <c r="I34" s="96">
        <f t="shared" si="5"/>
        <v>0</v>
      </c>
      <c r="J34" s="96">
        <f t="shared" si="5"/>
        <v>0</v>
      </c>
      <c r="K34" s="96">
        <f t="shared" si="5"/>
        <v>0</v>
      </c>
      <c r="L34" s="96">
        <f t="shared" si="5"/>
        <v>0</v>
      </c>
      <c r="M34" s="96">
        <f t="shared" si="5"/>
        <v>0</v>
      </c>
      <c r="N34" s="96">
        <f t="shared" si="5"/>
        <v>0</v>
      </c>
      <c r="O34" s="96">
        <f t="shared" si="5"/>
        <v>0</v>
      </c>
      <c r="P34" s="96">
        <f t="shared" si="5"/>
        <v>0</v>
      </c>
      <c r="Q34" s="96">
        <f t="shared" si="5"/>
        <v>0</v>
      </c>
      <c r="R34" s="96">
        <f t="shared" si="5"/>
        <v>0</v>
      </c>
      <c r="S34" s="96">
        <f t="shared" si="5"/>
        <v>0</v>
      </c>
      <c r="T34" s="96">
        <f t="shared" si="5"/>
        <v>0</v>
      </c>
      <c r="U34" s="96">
        <f t="shared" si="5"/>
        <v>0</v>
      </c>
      <c r="V34" s="96">
        <f t="shared" si="5"/>
        <v>0</v>
      </c>
      <c r="W34" s="96">
        <f t="shared" si="5"/>
        <v>0</v>
      </c>
      <c r="X34" s="96">
        <f t="shared" si="5"/>
        <v>0</v>
      </c>
      <c r="Y34" s="96">
        <f t="shared" si="5"/>
        <v>0</v>
      </c>
      <c r="Z34" s="96">
        <f t="shared" si="5"/>
        <v>0</v>
      </c>
      <c r="AA34" s="96">
        <f t="shared" si="5"/>
        <v>0</v>
      </c>
      <c r="AB34" s="96">
        <f t="shared" si="5"/>
        <v>0</v>
      </c>
      <c r="AC34" s="96">
        <f t="shared" si="5"/>
        <v>0</v>
      </c>
      <c r="AD34" s="96">
        <f t="shared" si="5"/>
        <v>0</v>
      </c>
      <c r="AE34" s="96">
        <f t="shared" si="5"/>
        <v>0</v>
      </c>
      <c r="AF34" s="96">
        <f t="shared" si="5"/>
        <v>0</v>
      </c>
      <c r="AG34" s="96">
        <f t="shared" si="5"/>
        <v>0</v>
      </c>
      <c r="AH34" s="96">
        <f t="shared" si="5"/>
        <v>0</v>
      </c>
      <c r="AI34" s="96">
        <f t="shared" si="5"/>
        <v>0</v>
      </c>
      <c r="AJ34" s="96">
        <f t="shared" si="5"/>
        <v>0</v>
      </c>
      <c r="AK34" s="96">
        <f t="shared" si="5"/>
        <v>0</v>
      </c>
      <c r="AL34" s="96">
        <f t="shared" si="5"/>
        <v>0</v>
      </c>
      <c r="AM34" s="96">
        <f t="shared" si="5"/>
        <v>0</v>
      </c>
      <c r="AN34" s="96">
        <f t="shared" si="5"/>
        <v>0</v>
      </c>
      <c r="AO34" s="96">
        <f t="shared" si="5"/>
        <v>0</v>
      </c>
      <c r="AP34" s="96">
        <f t="shared" si="5"/>
        <v>0</v>
      </c>
      <c r="AQ34" s="96">
        <f t="shared" si="5"/>
        <v>0</v>
      </c>
      <c r="AR34" s="258"/>
      <c r="AS34" s="258"/>
    </row>
    <row r="35" spans="1:45" s="26" customFormat="1" ht="19.2" customHeight="1" x14ac:dyDescent="0.25">
      <c r="A35" s="257"/>
      <c r="B35" s="257"/>
      <c r="C35" s="268"/>
      <c r="D35" s="94" t="s">
        <v>27</v>
      </c>
      <c r="E35" s="96">
        <f>E17+E24+E30</f>
        <v>2660</v>
      </c>
      <c r="F35" s="96">
        <f>F17+F24+F30</f>
        <v>1616.6999999999998</v>
      </c>
      <c r="G35" s="96">
        <f>F35/E35*100</f>
        <v>60.778195488721799</v>
      </c>
      <c r="H35" s="96">
        <f t="shared" ref="H35:AQ35" si="6">H17+H24+H30</f>
        <v>0</v>
      </c>
      <c r="I35" s="96">
        <f t="shared" si="6"/>
        <v>0</v>
      </c>
      <c r="J35" s="96">
        <f t="shared" si="6"/>
        <v>0</v>
      </c>
      <c r="K35" s="96">
        <f t="shared" si="6"/>
        <v>0</v>
      </c>
      <c r="L35" s="96">
        <f t="shared" si="6"/>
        <v>0</v>
      </c>
      <c r="M35" s="96">
        <f t="shared" si="6"/>
        <v>0</v>
      </c>
      <c r="N35" s="96">
        <f t="shared" si="6"/>
        <v>0</v>
      </c>
      <c r="O35" s="96">
        <f t="shared" si="6"/>
        <v>0</v>
      </c>
      <c r="P35" s="96">
        <f t="shared" si="6"/>
        <v>0</v>
      </c>
      <c r="Q35" s="96">
        <f t="shared" si="6"/>
        <v>0</v>
      </c>
      <c r="R35" s="96">
        <f t="shared" si="6"/>
        <v>0</v>
      </c>
      <c r="S35" s="96">
        <f t="shared" si="6"/>
        <v>0</v>
      </c>
      <c r="T35" s="96">
        <f t="shared" si="6"/>
        <v>0</v>
      </c>
      <c r="U35" s="96">
        <f t="shared" si="6"/>
        <v>0</v>
      </c>
      <c r="V35" s="96">
        <f t="shared" si="6"/>
        <v>0</v>
      </c>
      <c r="W35" s="96">
        <f t="shared" si="6"/>
        <v>0</v>
      </c>
      <c r="X35" s="96">
        <f t="shared" si="6"/>
        <v>0</v>
      </c>
      <c r="Y35" s="96">
        <f t="shared" si="6"/>
        <v>0</v>
      </c>
      <c r="Z35" s="96">
        <f t="shared" si="6"/>
        <v>0</v>
      </c>
      <c r="AA35" s="96">
        <f t="shared" si="6"/>
        <v>0</v>
      </c>
      <c r="AB35" s="96">
        <f t="shared" si="6"/>
        <v>0</v>
      </c>
      <c r="AC35" s="96">
        <f t="shared" si="6"/>
        <v>1616.7</v>
      </c>
      <c r="AD35" s="96">
        <f t="shared" si="6"/>
        <v>0</v>
      </c>
      <c r="AE35" s="96">
        <f>AD35/AC35*100</f>
        <v>0</v>
      </c>
      <c r="AF35" s="96">
        <f t="shared" si="6"/>
        <v>0</v>
      </c>
      <c r="AG35" s="96">
        <f t="shared" si="6"/>
        <v>78</v>
      </c>
      <c r="AH35" s="96">
        <f t="shared" si="6"/>
        <v>0</v>
      </c>
      <c r="AI35" s="96">
        <f t="shared" si="6"/>
        <v>0</v>
      </c>
      <c r="AJ35" s="96">
        <f t="shared" si="6"/>
        <v>1.6</v>
      </c>
      <c r="AK35" s="96">
        <f t="shared" si="6"/>
        <v>0</v>
      </c>
      <c r="AL35" s="96">
        <f t="shared" si="6"/>
        <v>1043.3</v>
      </c>
      <c r="AM35" s="96">
        <f t="shared" si="6"/>
        <v>1537.1</v>
      </c>
      <c r="AN35" s="96">
        <f>AM35/AL35*100</f>
        <v>147.33058564171381</v>
      </c>
      <c r="AO35" s="96">
        <f t="shared" si="6"/>
        <v>0</v>
      </c>
      <c r="AP35" s="96">
        <f t="shared" si="6"/>
        <v>0</v>
      </c>
      <c r="AQ35" s="96">
        <f t="shared" si="6"/>
        <v>0</v>
      </c>
      <c r="AR35" s="258"/>
      <c r="AS35" s="258"/>
    </row>
    <row r="36" spans="1:45" s="26" customFormat="1" ht="76.2" customHeight="1" x14ac:dyDescent="0.25">
      <c r="A36" s="257"/>
      <c r="B36" s="257"/>
      <c r="C36" s="268"/>
      <c r="D36" s="94" t="s">
        <v>71</v>
      </c>
      <c r="E36" s="96">
        <f t="shared" ref="E36:AQ36" si="7">E25+E18</f>
        <v>0</v>
      </c>
      <c r="F36" s="96">
        <f t="shared" si="7"/>
        <v>0</v>
      </c>
      <c r="G36" s="96">
        <f t="shared" si="7"/>
        <v>0</v>
      </c>
      <c r="H36" s="96">
        <f t="shared" si="7"/>
        <v>0</v>
      </c>
      <c r="I36" s="96">
        <f t="shared" si="7"/>
        <v>0</v>
      </c>
      <c r="J36" s="96">
        <f t="shared" si="7"/>
        <v>0</v>
      </c>
      <c r="K36" s="96">
        <f t="shared" si="7"/>
        <v>0</v>
      </c>
      <c r="L36" s="96">
        <f t="shared" si="7"/>
        <v>0</v>
      </c>
      <c r="M36" s="96">
        <f t="shared" si="7"/>
        <v>0</v>
      </c>
      <c r="N36" s="96">
        <f t="shared" si="7"/>
        <v>0</v>
      </c>
      <c r="O36" s="96">
        <f t="shared" si="7"/>
        <v>0</v>
      </c>
      <c r="P36" s="96">
        <f t="shared" si="7"/>
        <v>0</v>
      </c>
      <c r="Q36" s="96">
        <f t="shared" si="7"/>
        <v>0</v>
      </c>
      <c r="R36" s="96">
        <f t="shared" si="7"/>
        <v>0</v>
      </c>
      <c r="S36" s="96">
        <f t="shared" si="7"/>
        <v>0</v>
      </c>
      <c r="T36" s="96">
        <f t="shared" si="7"/>
        <v>0</v>
      </c>
      <c r="U36" s="96">
        <f t="shared" si="7"/>
        <v>0</v>
      </c>
      <c r="V36" s="96">
        <f t="shared" si="7"/>
        <v>0</v>
      </c>
      <c r="W36" s="96">
        <f t="shared" si="7"/>
        <v>0</v>
      </c>
      <c r="X36" s="96">
        <f t="shared" si="7"/>
        <v>0</v>
      </c>
      <c r="Y36" s="96">
        <f t="shared" si="7"/>
        <v>0</v>
      </c>
      <c r="Z36" s="96">
        <f t="shared" si="7"/>
        <v>0</v>
      </c>
      <c r="AA36" s="96">
        <f t="shared" si="7"/>
        <v>0</v>
      </c>
      <c r="AB36" s="96">
        <f t="shared" si="7"/>
        <v>0</v>
      </c>
      <c r="AC36" s="96">
        <f t="shared" si="7"/>
        <v>0</v>
      </c>
      <c r="AD36" s="96">
        <f t="shared" si="7"/>
        <v>0</v>
      </c>
      <c r="AE36" s="96">
        <f t="shared" si="7"/>
        <v>0</v>
      </c>
      <c r="AF36" s="96">
        <f t="shared" si="7"/>
        <v>0</v>
      </c>
      <c r="AG36" s="96">
        <f t="shared" si="7"/>
        <v>0</v>
      </c>
      <c r="AH36" s="96">
        <f t="shared" si="7"/>
        <v>0</v>
      </c>
      <c r="AI36" s="96">
        <f t="shared" si="7"/>
        <v>0</v>
      </c>
      <c r="AJ36" s="96">
        <f t="shared" si="7"/>
        <v>0</v>
      </c>
      <c r="AK36" s="96">
        <f t="shared" si="7"/>
        <v>0</v>
      </c>
      <c r="AL36" s="96">
        <f t="shared" si="7"/>
        <v>0</v>
      </c>
      <c r="AM36" s="96">
        <f t="shared" si="7"/>
        <v>0</v>
      </c>
      <c r="AN36" s="96">
        <f t="shared" si="7"/>
        <v>0</v>
      </c>
      <c r="AO36" s="96">
        <f t="shared" si="7"/>
        <v>0</v>
      </c>
      <c r="AP36" s="96">
        <f t="shared" si="7"/>
        <v>0</v>
      </c>
      <c r="AQ36" s="96">
        <f t="shared" si="7"/>
        <v>0</v>
      </c>
      <c r="AR36" s="258"/>
      <c r="AS36" s="258"/>
    </row>
    <row r="37" spans="1:45" s="26" customFormat="1" ht="49.2" customHeight="1" thickBot="1" x14ac:dyDescent="0.3">
      <c r="A37" s="257"/>
      <c r="B37" s="257"/>
      <c r="C37" s="269"/>
      <c r="D37" s="94" t="s">
        <v>61</v>
      </c>
      <c r="E37" s="96">
        <f t="shared" ref="E37:AQ37" si="8">E26+E19</f>
        <v>3526</v>
      </c>
      <c r="F37" s="96">
        <f>F19+F26</f>
        <v>2678.7</v>
      </c>
      <c r="G37" s="96">
        <f>F37/E37*100</f>
        <v>75.969937606352801</v>
      </c>
      <c r="H37" s="96">
        <f t="shared" si="8"/>
        <v>0</v>
      </c>
      <c r="I37" s="96">
        <f t="shared" si="8"/>
        <v>0</v>
      </c>
      <c r="J37" s="96">
        <f t="shared" si="8"/>
        <v>0</v>
      </c>
      <c r="K37" s="96">
        <f t="shared" si="8"/>
        <v>1709.1</v>
      </c>
      <c r="L37" s="96">
        <f t="shared" si="8"/>
        <v>0</v>
      </c>
      <c r="M37" s="96">
        <f>L37/K37*100</f>
        <v>0</v>
      </c>
      <c r="N37" s="96">
        <f t="shared" si="8"/>
        <v>242.7</v>
      </c>
      <c r="O37" s="96">
        <f t="shared" si="8"/>
        <v>15</v>
      </c>
      <c r="P37" s="96">
        <f>O37/N37*100</f>
        <v>6.1804697156983934</v>
      </c>
      <c r="Q37" s="96">
        <f t="shared" si="8"/>
        <v>0</v>
      </c>
      <c r="R37" s="96">
        <f t="shared" si="8"/>
        <v>0</v>
      </c>
      <c r="S37" s="96">
        <f t="shared" si="8"/>
        <v>0</v>
      </c>
      <c r="T37" s="96">
        <f t="shared" si="8"/>
        <v>0</v>
      </c>
      <c r="U37" s="96">
        <f t="shared" si="8"/>
        <v>0</v>
      </c>
      <c r="V37" s="96">
        <f t="shared" si="8"/>
        <v>0</v>
      </c>
      <c r="W37" s="96">
        <f t="shared" si="8"/>
        <v>136.5</v>
      </c>
      <c r="X37" s="96">
        <f t="shared" si="8"/>
        <v>0</v>
      </c>
      <c r="Y37" s="96">
        <f t="shared" si="8"/>
        <v>0</v>
      </c>
      <c r="Z37" s="96">
        <f t="shared" si="8"/>
        <v>0</v>
      </c>
      <c r="AA37" s="96">
        <f t="shared" si="8"/>
        <v>0</v>
      </c>
      <c r="AB37" s="96">
        <f t="shared" si="8"/>
        <v>0</v>
      </c>
      <c r="AC37" s="96">
        <f t="shared" si="8"/>
        <v>1437.7</v>
      </c>
      <c r="AD37" s="96">
        <f t="shared" si="8"/>
        <v>2527.1999999999998</v>
      </c>
      <c r="AE37" s="96">
        <f>AD37/AC37*100</f>
        <v>175.78076093760865</v>
      </c>
      <c r="AF37" s="96">
        <f t="shared" si="8"/>
        <v>0</v>
      </c>
      <c r="AG37" s="96">
        <f t="shared" si="8"/>
        <v>0</v>
      </c>
      <c r="AH37" s="96">
        <f t="shared" si="8"/>
        <v>0</v>
      </c>
      <c r="AI37" s="96">
        <f t="shared" si="8"/>
        <v>0</v>
      </c>
      <c r="AJ37" s="96">
        <f t="shared" si="8"/>
        <v>136.5</v>
      </c>
      <c r="AK37" s="96">
        <f t="shared" si="8"/>
        <v>0</v>
      </c>
      <c r="AL37" s="96">
        <f t="shared" si="8"/>
        <v>0</v>
      </c>
      <c r="AM37" s="96">
        <f t="shared" si="8"/>
        <v>0</v>
      </c>
      <c r="AN37" s="96">
        <f t="shared" si="8"/>
        <v>0</v>
      </c>
      <c r="AO37" s="96">
        <f t="shared" si="8"/>
        <v>0</v>
      </c>
      <c r="AP37" s="96">
        <f t="shared" si="8"/>
        <v>0</v>
      </c>
      <c r="AQ37" s="96">
        <f t="shared" si="8"/>
        <v>0</v>
      </c>
      <c r="AR37" s="258"/>
      <c r="AS37" s="258"/>
    </row>
    <row r="38" spans="1:45" s="26" customFormat="1" ht="18" customHeight="1" thickTop="1" x14ac:dyDescent="0.25">
      <c r="A38" s="257" t="s">
        <v>44</v>
      </c>
      <c r="B38" s="257"/>
      <c r="C38" s="267" t="s">
        <v>85</v>
      </c>
      <c r="D38" s="92" t="s">
        <v>29</v>
      </c>
      <c r="E38" s="114">
        <f>E39+E40+E41+E42</f>
        <v>2660</v>
      </c>
      <c r="F38" s="114">
        <f>F39+F40+F41+F42</f>
        <v>1616.6999999999998</v>
      </c>
      <c r="G38" s="114">
        <f>F38/E38*100</f>
        <v>60.778195488721799</v>
      </c>
      <c r="H38" s="114">
        <f t="shared" ref="H38:AQ38" si="9">H39+H40+H41+H42</f>
        <v>0</v>
      </c>
      <c r="I38" s="114">
        <f t="shared" si="9"/>
        <v>0</v>
      </c>
      <c r="J38" s="114">
        <f t="shared" si="9"/>
        <v>0</v>
      </c>
      <c r="K38" s="114">
        <f t="shared" si="9"/>
        <v>0</v>
      </c>
      <c r="L38" s="114">
        <f t="shared" si="9"/>
        <v>0</v>
      </c>
      <c r="M38" s="114">
        <f t="shared" si="9"/>
        <v>0</v>
      </c>
      <c r="N38" s="114">
        <f t="shared" si="9"/>
        <v>0</v>
      </c>
      <c r="O38" s="114">
        <f t="shared" si="9"/>
        <v>0</v>
      </c>
      <c r="P38" s="114">
        <f t="shared" si="9"/>
        <v>0</v>
      </c>
      <c r="Q38" s="114">
        <f t="shared" si="9"/>
        <v>0</v>
      </c>
      <c r="R38" s="114">
        <f t="shared" si="9"/>
        <v>0</v>
      </c>
      <c r="S38" s="114">
        <f t="shared" si="9"/>
        <v>0</v>
      </c>
      <c r="T38" s="114">
        <f t="shared" si="9"/>
        <v>0</v>
      </c>
      <c r="U38" s="114">
        <f t="shared" si="9"/>
        <v>0</v>
      </c>
      <c r="V38" s="114">
        <f t="shared" si="9"/>
        <v>0</v>
      </c>
      <c r="W38" s="114">
        <f t="shared" si="9"/>
        <v>0</v>
      </c>
      <c r="X38" s="114">
        <f t="shared" si="9"/>
        <v>0</v>
      </c>
      <c r="Y38" s="114">
        <f t="shared" si="9"/>
        <v>0</v>
      </c>
      <c r="Z38" s="114">
        <f t="shared" si="9"/>
        <v>0</v>
      </c>
      <c r="AA38" s="114">
        <f t="shared" si="9"/>
        <v>0</v>
      </c>
      <c r="AB38" s="114">
        <f t="shared" si="9"/>
        <v>0</v>
      </c>
      <c r="AC38" s="114">
        <f t="shared" si="9"/>
        <v>1616.7</v>
      </c>
      <c r="AD38" s="114">
        <f t="shared" si="9"/>
        <v>0</v>
      </c>
      <c r="AE38" s="114">
        <f>AD38/AC38*100</f>
        <v>0</v>
      </c>
      <c r="AF38" s="114">
        <f t="shared" si="9"/>
        <v>0</v>
      </c>
      <c r="AG38" s="114">
        <f t="shared" si="9"/>
        <v>78</v>
      </c>
      <c r="AH38" s="114">
        <f t="shared" si="9"/>
        <v>0</v>
      </c>
      <c r="AI38" s="114">
        <f t="shared" si="9"/>
        <v>0</v>
      </c>
      <c r="AJ38" s="114">
        <f t="shared" si="9"/>
        <v>1.6</v>
      </c>
      <c r="AK38" s="114">
        <f t="shared" si="9"/>
        <v>0</v>
      </c>
      <c r="AL38" s="114">
        <f t="shared" si="9"/>
        <v>1043.3</v>
      </c>
      <c r="AM38" s="114">
        <f t="shared" si="9"/>
        <v>1537.1</v>
      </c>
      <c r="AN38" s="114">
        <f>AM38/AL38*100</f>
        <v>147.33058564171381</v>
      </c>
      <c r="AO38" s="114">
        <f t="shared" si="9"/>
        <v>0</v>
      </c>
      <c r="AP38" s="114">
        <f t="shared" si="9"/>
        <v>0</v>
      </c>
      <c r="AQ38" s="114">
        <f t="shared" si="9"/>
        <v>0</v>
      </c>
      <c r="AR38" s="275"/>
      <c r="AS38" s="275"/>
    </row>
    <row r="39" spans="1:45" s="18" customFormat="1" ht="18.600000000000001" customHeight="1" x14ac:dyDescent="0.3">
      <c r="A39" s="257"/>
      <c r="B39" s="257"/>
      <c r="C39" s="268"/>
      <c r="D39" s="94" t="s">
        <v>25</v>
      </c>
      <c r="E39" s="95">
        <f t="shared" ref="E39:F40" si="10">H39+K39+N39+Q39+T39+W39+Z39+AC39+AF39+AI39+AL39+AO39</f>
        <v>0</v>
      </c>
      <c r="F39" s="95">
        <f t="shared" si="10"/>
        <v>0</v>
      </c>
      <c r="G39" s="95">
        <v>0</v>
      </c>
      <c r="H39" s="95">
        <v>0</v>
      </c>
      <c r="I39" s="95">
        <v>0</v>
      </c>
      <c r="J39" s="95">
        <v>0</v>
      </c>
      <c r="K39" s="95">
        <v>0</v>
      </c>
      <c r="L39" s="95">
        <v>0</v>
      </c>
      <c r="M39" s="95">
        <v>0</v>
      </c>
      <c r="N39" s="95">
        <v>0</v>
      </c>
      <c r="O39" s="95">
        <v>0</v>
      </c>
      <c r="P39" s="95">
        <v>0</v>
      </c>
      <c r="Q39" s="95">
        <v>0</v>
      </c>
      <c r="R39" s="95">
        <v>0</v>
      </c>
      <c r="S39" s="95">
        <v>0</v>
      </c>
      <c r="T39" s="95">
        <v>0</v>
      </c>
      <c r="U39" s="95">
        <v>0</v>
      </c>
      <c r="V39" s="95">
        <v>0</v>
      </c>
      <c r="W39" s="95">
        <v>0</v>
      </c>
      <c r="X39" s="95">
        <v>0</v>
      </c>
      <c r="Y39" s="95">
        <v>0</v>
      </c>
      <c r="Z39" s="95">
        <v>0</v>
      </c>
      <c r="AA39" s="95">
        <v>0</v>
      </c>
      <c r="AB39" s="95">
        <v>0</v>
      </c>
      <c r="AC39" s="95">
        <v>0</v>
      </c>
      <c r="AD39" s="95">
        <v>0</v>
      </c>
      <c r="AE39" s="95">
        <v>0</v>
      </c>
      <c r="AF39" s="95">
        <v>0</v>
      </c>
      <c r="AG39" s="95">
        <v>0</v>
      </c>
      <c r="AH39" s="95">
        <v>0</v>
      </c>
      <c r="AI39" s="95">
        <v>0</v>
      </c>
      <c r="AJ39" s="95">
        <v>0</v>
      </c>
      <c r="AK39" s="95">
        <v>0</v>
      </c>
      <c r="AL39" s="95">
        <v>0</v>
      </c>
      <c r="AM39" s="95">
        <v>0</v>
      </c>
      <c r="AN39" s="95">
        <v>0</v>
      </c>
      <c r="AO39" s="95">
        <v>0</v>
      </c>
      <c r="AP39" s="95">
        <v>0</v>
      </c>
      <c r="AQ39" s="95">
        <v>0</v>
      </c>
      <c r="AR39" s="258"/>
      <c r="AS39" s="258"/>
    </row>
    <row r="40" spans="1:45" s="26" customFormat="1" ht="34.200000000000003" customHeight="1" x14ac:dyDescent="0.25">
      <c r="A40" s="257"/>
      <c r="B40" s="257"/>
      <c r="C40" s="268"/>
      <c r="D40" s="94" t="s">
        <v>26</v>
      </c>
      <c r="E40" s="95">
        <f t="shared" si="10"/>
        <v>0</v>
      </c>
      <c r="F40" s="95">
        <f t="shared" si="10"/>
        <v>0</v>
      </c>
      <c r="G40" s="95">
        <v>0</v>
      </c>
      <c r="H40" s="95">
        <v>0</v>
      </c>
      <c r="I40" s="95">
        <v>0</v>
      </c>
      <c r="J40" s="95">
        <v>0</v>
      </c>
      <c r="K40" s="95">
        <v>0</v>
      </c>
      <c r="L40" s="95">
        <v>0</v>
      </c>
      <c r="M40" s="95">
        <v>0</v>
      </c>
      <c r="N40" s="95">
        <v>0</v>
      </c>
      <c r="O40" s="95">
        <v>0</v>
      </c>
      <c r="P40" s="95">
        <v>0</v>
      </c>
      <c r="Q40" s="95">
        <v>0</v>
      </c>
      <c r="R40" s="95">
        <v>0</v>
      </c>
      <c r="S40" s="95">
        <v>0</v>
      </c>
      <c r="T40" s="95">
        <v>0</v>
      </c>
      <c r="U40" s="95">
        <v>0</v>
      </c>
      <c r="V40" s="95">
        <v>0</v>
      </c>
      <c r="W40" s="95">
        <v>0</v>
      </c>
      <c r="X40" s="95">
        <v>0</v>
      </c>
      <c r="Y40" s="95">
        <v>0</v>
      </c>
      <c r="Z40" s="95">
        <v>0</v>
      </c>
      <c r="AA40" s="95">
        <v>0</v>
      </c>
      <c r="AB40" s="95">
        <v>0</v>
      </c>
      <c r="AC40" s="95">
        <v>0</v>
      </c>
      <c r="AD40" s="95">
        <v>0</v>
      </c>
      <c r="AE40" s="95">
        <v>0</v>
      </c>
      <c r="AF40" s="95">
        <v>0</v>
      </c>
      <c r="AG40" s="95">
        <v>0</v>
      </c>
      <c r="AH40" s="95">
        <v>0</v>
      </c>
      <c r="AI40" s="95">
        <v>0</v>
      </c>
      <c r="AJ40" s="95">
        <v>0</v>
      </c>
      <c r="AK40" s="95">
        <v>0</v>
      </c>
      <c r="AL40" s="95">
        <v>0</v>
      </c>
      <c r="AM40" s="95">
        <v>0</v>
      </c>
      <c r="AN40" s="95">
        <v>0</v>
      </c>
      <c r="AO40" s="95">
        <v>0</v>
      </c>
      <c r="AP40" s="95">
        <v>0</v>
      </c>
      <c r="AQ40" s="95">
        <v>0</v>
      </c>
      <c r="AR40" s="258"/>
      <c r="AS40" s="258"/>
    </row>
    <row r="41" spans="1:45" s="26" customFormat="1" ht="16.95" customHeight="1" x14ac:dyDescent="0.25">
      <c r="A41" s="257"/>
      <c r="B41" s="257"/>
      <c r="C41" s="268"/>
      <c r="D41" s="94" t="s">
        <v>27</v>
      </c>
      <c r="E41" s="95">
        <f>E17+E24+E30</f>
        <v>2660</v>
      </c>
      <c r="F41" s="95">
        <f>F17+F24+F30</f>
        <v>1616.6999999999998</v>
      </c>
      <c r="G41" s="95">
        <f>F41/E41*100</f>
        <v>60.778195488721799</v>
      </c>
      <c r="H41" s="95">
        <f t="shared" ref="H41:AQ41" si="11">H17+H24+H30</f>
        <v>0</v>
      </c>
      <c r="I41" s="95">
        <f t="shared" si="11"/>
        <v>0</v>
      </c>
      <c r="J41" s="95">
        <f t="shared" si="11"/>
        <v>0</v>
      </c>
      <c r="K41" s="95">
        <f t="shared" si="11"/>
        <v>0</v>
      </c>
      <c r="L41" s="95">
        <f t="shared" si="11"/>
        <v>0</v>
      </c>
      <c r="M41" s="95">
        <f t="shared" si="11"/>
        <v>0</v>
      </c>
      <c r="N41" s="95">
        <f t="shared" si="11"/>
        <v>0</v>
      </c>
      <c r="O41" s="95">
        <f t="shared" si="11"/>
        <v>0</v>
      </c>
      <c r="P41" s="95">
        <f t="shared" si="11"/>
        <v>0</v>
      </c>
      <c r="Q41" s="95">
        <f t="shared" si="11"/>
        <v>0</v>
      </c>
      <c r="R41" s="95">
        <f t="shared" si="11"/>
        <v>0</v>
      </c>
      <c r="S41" s="95">
        <f t="shared" si="11"/>
        <v>0</v>
      </c>
      <c r="T41" s="95">
        <f t="shared" si="11"/>
        <v>0</v>
      </c>
      <c r="U41" s="95">
        <f t="shared" si="11"/>
        <v>0</v>
      </c>
      <c r="V41" s="95">
        <f t="shared" si="11"/>
        <v>0</v>
      </c>
      <c r="W41" s="95">
        <f t="shared" si="11"/>
        <v>0</v>
      </c>
      <c r="X41" s="95">
        <f t="shared" si="11"/>
        <v>0</v>
      </c>
      <c r="Y41" s="95">
        <f t="shared" si="11"/>
        <v>0</v>
      </c>
      <c r="Z41" s="95">
        <f t="shared" si="11"/>
        <v>0</v>
      </c>
      <c r="AA41" s="95">
        <f t="shared" si="11"/>
        <v>0</v>
      </c>
      <c r="AB41" s="95">
        <f t="shared" si="11"/>
        <v>0</v>
      </c>
      <c r="AC41" s="95">
        <f t="shared" si="11"/>
        <v>1616.7</v>
      </c>
      <c r="AD41" s="95">
        <f t="shared" si="11"/>
        <v>0</v>
      </c>
      <c r="AE41" s="95">
        <f>AD41/AC41*100</f>
        <v>0</v>
      </c>
      <c r="AF41" s="95">
        <f t="shared" si="11"/>
        <v>0</v>
      </c>
      <c r="AG41" s="95">
        <f t="shared" si="11"/>
        <v>78</v>
      </c>
      <c r="AH41" s="95">
        <f t="shared" si="11"/>
        <v>0</v>
      </c>
      <c r="AI41" s="95">
        <f t="shared" si="11"/>
        <v>0</v>
      </c>
      <c r="AJ41" s="95">
        <f t="shared" si="11"/>
        <v>1.6</v>
      </c>
      <c r="AK41" s="95">
        <f t="shared" si="11"/>
        <v>0</v>
      </c>
      <c r="AL41" s="95">
        <f t="shared" si="11"/>
        <v>1043.3</v>
      </c>
      <c r="AM41" s="95">
        <f t="shared" si="11"/>
        <v>1537.1</v>
      </c>
      <c r="AN41" s="95">
        <f>AM41/AL41*100</f>
        <v>147.33058564171381</v>
      </c>
      <c r="AO41" s="95">
        <f t="shared" si="11"/>
        <v>0</v>
      </c>
      <c r="AP41" s="95">
        <f t="shared" si="11"/>
        <v>0</v>
      </c>
      <c r="AQ41" s="95">
        <f t="shared" si="11"/>
        <v>0</v>
      </c>
      <c r="AR41" s="258"/>
      <c r="AS41" s="258"/>
    </row>
    <row r="42" spans="1:45" s="26" customFormat="1" ht="69.599999999999994" customHeight="1" x14ac:dyDescent="0.25">
      <c r="A42" s="257"/>
      <c r="B42" s="257"/>
      <c r="C42" s="268"/>
      <c r="D42" s="94" t="s">
        <v>71</v>
      </c>
      <c r="E42" s="102">
        <f>K42+N42+W42+AF42</f>
        <v>0</v>
      </c>
      <c r="F42" s="102"/>
      <c r="G42" s="102">
        <v>0</v>
      </c>
      <c r="H42" s="102">
        <v>0</v>
      </c>
      <c r="I42" s="102">
        <v>0</v>
      </c>
      <c r="J42" s="102">
        <v>0</v>
      </c>
      <c r="K42" s="102">
        <v>0</v>
      </c>
      <c r="L42" s="102">
        <v>0</v>
      </c>
      <c r="M42" s="102">
        <v>0</v>
      </c>
      <c r="N42" s="102">
        <v>0</v>
      </c>
      <c r="O42" s="102">
        <v>0</v>
      </c>
      <c r="P42" s="102">
        <v>0</v>
      </c>
      <c r="Q42" s="102">
        <v>0</v>
      </c>
      <c r="R42" s="102">
        <v>0</v>
      </c>
      <c r="S42" s="102">
        <v>0</v>
      </c>
      <c r="T42" s="102">
        <v>0</v>
      </c>
      <c r="U42" s="102">
        <v>0</v>
      </c>
      <c r="V42" s="102">
        <v>0</v>
      </c>
      <c r="W42" s="102">
        <v>0</v>
      </c>
      <c r="X42" s="102">
        <v>0</v>
      </c>
      <c r="Y42" s="102">
        <v>0</v>
      </c>
      <c r="Z42" s="102">
        <v>0</v>
      </c>
      <c r="AA42" s="102">
        <v>0</v>
      </c>
      <c r="AB42" s="102">
        <v>0</v>
      </c>
      <c r="AC42" s="102">
        <v>0</v>
      </c>
      <c r="AD42" s="102">
        <v>0</v>
      </c>
      <c r="AE42" s="102">
        <v>0</v>
      </c>
      <c r="AF42" s="102">
        <v>0</v>
      </c>
      <c r="AG42" s="102">
        <v>0</v>
      </c>
      <c r="AH42" s="102">
        <v>0</v>
      </c>
      <c r="AI42" s="102">
        <v>0</v>
      </c>
      <c r="AJ42" s="102">
        <v>0</v>
      </c>
      <c r="AK42" s="102">
        <v>0</v>
      </c>
      <c r="AL42" s="102">
        <v>0</v>
      </c>
      <c r="AM42" s="102">
        <v>0</v>
      </c>
      <c r="AN42" s="102">
        <v>0</v>
      </c>
      <c r="AO42" s="102">
        <v>0</v>
      </c>
      <c r="AP42" s="102">
        <v>0</v>
      </c>
      <c r="AQ42" s="102">
        <v>0</v>
      </c>
      <c r="AR42" s="258"/>
      <c r="AS42" s="258"/>
    </row>
    <row r="43" spans="1:45" s="26" customFormat="1" ht="12" hidden="1" customHeight="1" x14ac:dyDescent="0.25">
      <c r="A43" s="258"/>
      <c r="B43" s="258"/>
      <c r="C43" s="268"/>
      <c r="D43" s="100"/>
      <c r="E43" s="103"/>
      <c r="F43" s="103"/>
      <c r="G43" s="104"/>
      <c r="H43" s="100"/>
      <c r="I43" s="100"/>
      <c r="J43" s="100"/>
      <c r="K43" s="100"/>
      <c r="L43" s="100"/>
      <c r="M43" s="100"/>
      <c r="N43" s="100"/>
      <c r="O43" s="100"/>
      <c r="P43" s="100"/>
      <c r="Q43" s="103"/>
      <c r="R43" s="103"/>
      <c r="S43" s="100"/>
      <c r="T43" s="100"/>
      <c r="U43" s="100"/>
      <c r="V43" s="100"/>
      <c r="W43" s="103"/>
      <c r="X43" s="103"/>
      <c r="Y43" s="100"/>
      <c r="Z43" s="103"/>
      <c r="AA43" s="103"/>
      <c r="AB43" s="100"/>
      <c r="AC43" s="100"/>
      <c r="AD43" s="100"/>
      <c r="AE43" s="100"/>
      <c r="AF43" s="100"/>
      <c r="AG43" s="100"/>
      <c r="AH43" s="100"/>
      <c r="AI43" s="103"/>
      <c r="AJ43" s="103"/>
      <c r="AK43" s="100"/>
      <c r="AL43" s="100"/>
      <c r="AM43" s="103"/>
      <c r="AN43" s="100"/>
      <c r="AO43" s="103"/>
      <c r="AP43" s="100"/>
      <c r="AQ43" s="100"/>
      <c r="AR43" s="97"/>
      <c r="AS43" s="97"/>
    </row>
    <row r="44" spans="1:45" s="26" customFormat="1" ht="45.6" customHeight="1" x14ac:dyDescent="0.25">
      <c r="A44" s="259"/>
      <c r="B44" s="259"/>
      <c r="C44" s="269"/>
      <c r="D44" s="94" t="s">
        <v>61</v>
      </c>
      <c r="E44" s="102">
        <f>E26</f>
        <v>3526</v>
      </c>
      <c r="F44" s="102">
        <f>F26</f>
        <v>2678.7</v>
      </c>
      <c r="G44" s="102">
        <f>F44/E44*100</f>
        <v>75.969937606352801</v>
      </c>
      <c r="H44" s="102">
        <f t="shared" ref="H44:AQ44" si="12">H26</f>
        <v>0</v>
      </c>
      <c r="I44" s="102">
        <f t="shared" si="12"/>
        <v>0</v>
      </c>
      <c r="J44" s="102">
        <f t="shared" si="12"/>
        <v>0</v>
      </c>
      <c r="K44" s="102">
        <f t="shared" si="12"/>
        <v>1709.1</v>
      </c>
      <c r="L44" s="102">
        <f t="shared" si="12"/>
        <v>0</v>
      </c>
      <c r="M44" s="102">
        <f t="shared" si="12"/>
        <v>0</v>
      </c>
      <c r="N44" s="102">
        <f t="shared" si="12"/>
        <v>242.7</v>
      </c>
      <c r="O44" s="102">
        <f t="shared" si="12"/>
        <v>15</v>
      </c>
      <c r="P44" s="102">
        <f>O44/N44*100</f>
        <v>6.1804697156983934</v>
      </c>
      <c r="Q44" s="102">
        <f t="shared" si="12"/>
        <v>0</v>
      </c>
      <c r="R44" s="102">
        <f t="shared" si="12"/>
        <v>0</v>
      </c>
      <c r="S44" s="102">
        <f t="shared" si="12"/>
        <v>0</v>
      </c>
      <c r="T44" s="102">
        <f t="shared" si="12"/>
        <v>0</v>
      </c>
      <c r="U44" s="102">
        <f t="shared" si="12"/>
        <v>0</v>
      </c>
      <c r="V44" s="102">
        <f t="shared" si="12"/>
        <v>0</v>
      </c>
      <c r="W44" s="102">
        <f t="shared" si="12"/>
        <v>136.5</v>
      </c>
      <c r="X44" s="102">
        <f t="shared" si="12"/>
        <v>0</v>
      </c>
      <c r="Y44" s="102">
        <f>X44/W44*100</f>
        <v>0</v>
      </c>
      <c r="Z44" s="102">
        <f t="shared" si="12"/>
        <v>0</v>
      </c>
      <c r="AA44" s="102">
        <f t="shared" si="12"/>
        <v>0</v>
      </c>
      <c r="AB44" s="102">
        <f t="shared" si="12"/>
        <v>0</v>
      </c>
      <c r="AC44" s="102">
        <f t="shared" si="12"/>
        <v>1437.7</v>
      </c>
      <c r="AD44" s="102">
        <f t="shared" si="12"/>
        <v>2527.1999999999998</v>
      </c>
      <c r="AE44" s="102">
        <f>AD44/AC44*100</f>
        <v>175.78076093760865</v>
      </c>
      <c r="AF44" s="102">
        <f t="shared" si="12"/>
        <v>0</v>
      </c>
      <c r="AG44" s="102">
        <f t="shared" si="12"/>
        <v>0</v>
      </c>
      <c r="AH44" s="102">
        <f t="shared" si="12"/>
        <v>0</v>
      </c>
      <c r="AI44" s="102">
        <f t="shared" si="12"/>
        <v>0</v>
      </c>
      <c r="AJ44" s="102">
        <f t="shared" si="12"/>
        <v>136.5</v>
      </c>
      <c r="AK44" s="102">
        <f t="shared" si="12"/>
        <v>0</v>
      </c>
      <c r="AL44" s="102">
        <f t="shared" si="12"/>
        <v>0</v>
      </c>
      <c r="AM44" s="102">
        <f t="shared" si="12"/>
        <v>0</v>
      </c>
      <c r="AN44" s="102">
        <f t="shared" si="12"/>
        <v>0</v>
      </c>
      <c r="AO44" s="102">
        <f t="shared" si="12"/>
        <v>0</v>
      </c>
      <c r="AP44" s="102">
        <f t="shared" si="12"/>
        <v>0</v>
      </c>
      <c r="AQ44" s="102">
        <f t="shared" si="12"/>
        <v>0</v>
      </c>
      <c r="AR44" s="97"/>
      <c r="AS44" s="97"/>
    </row>
    <row r="45" spans="1:45" s="26" customFormat="1" ht="17.399999999999999" customHeight="1" x14ac:dyDescent="0.25">
      <c r="A45" s="247" t="s">
        <v>45</v>
      </c>
      <c r="B45" s="248"/>
      <c r="C45" s="155"/>
      <c r="D45" s="105" t="s">
        <v>29</v>
      </c>
      <c r="E45" s="96">
        <f t="shared" ref="E45:F48" si="13">H45+K45+N45+Q45+T45+W45+Z45+AC45+AF45+AI45+AL45+AO45</f>
        <v>0</v>
      </c>
      <c r="F45" s="96">
        <f t="shared" si="13"/>
        <v>0</v>
      </c>
      <c r="G45" s="96">
        <v>0</v>
      </c>
      <c r="H45" s="96">
        <v>0</v>
      </c>
      <c r="I45" s="96">
        <v>0</v>
      </c>
      <c r="J45" s="96">
        <v>0</v>
      </c>
      <c r="K45" s="96">
        <v>0</v>
      </c>
      <c r="L45" s="96">
        <v>0</v>
      </c>
      <c r="M45" s="96">
        <v>0</v>
      </c>
      <c r="N45" s="96">
        <f t="shared" ref="N45:O45" si="14">N47+N48</f>
        <v>0</v>
      </c>
      <c r="O45" s="96">
        <f t="shared" si="14"/>
        <v>0</v>
      </c>
      <c r="P45" s="96">
        <v>0</v>
      </c>
      <c r="Q45" s="96">
        <f t="shared" ref="Q45:V45" si="15">Q47+Q48</f>
        <v>0</v>
      </c>
      <c r="R45" s="96">
        <f t="shared" si="15"/>
        <v>0</v>
      </c>
      <c r="S45" s="96">
        <f t="shared" si="15"/>
        <v>0</v>
      </c>
      <c r="T45" s="96">
        <f t="shared" si="15"/>
        <v>0</v>
      </c>
      <c r="U45" s="96">
        <f t="shared" si="15"/>
        <v>0</v>
      </c>
      <c r="V45" s="96">
        <f t="shared" si="15"/>
        <v>0</v>
      </c>
      <c r="W45" s="96">
        <f>W47+W48</f>
        <v>0</v>
      </c>
      <c r="X45" s="96">
        <f>X47+X48</f>
        <v>0</v>
      </c>
      <c r="Y45" s="96">
        <v>0</v>
      </c>
      <c r="Z45" s="96">
        <f>Z47+Z48</f>
        <v>0</v>
      </c>
      <c r="AA45" s="96">
        <f>AA47+AA48</f>
        <v>0</v>
      </c>
      <c r="AB45" s="96">
        <v>0</v>
      </c>
      <c r="AC45" s="96">
        <f>AC47+AC48</f>
        <v>0</v>
      </c>
      <c r="AD45" s="96">
        <f>AD47+AD48</f>
        <v>0</v>
      </c>
      <c r="AE45" s="96">
        <v>0</v>
      </c>
      <c r="AF45" s="96">
        <f>AF47+AF48</f>
        <v>0</v>
      </c>
      <c r="AG45" s="96">
        <f>AG47+AG48</f>
        <v>0</v>
      </c>
      <c r="AH45" s="96">
        <v>0</v>
      </c>
      <c r="AI45" s="96">
        <f>AI47+AI48</f>
        <v>0</v>
      </c>
      <c r="AJ45" s="96">
        <f>AJ47+AJ48</f>
        <v>0</v>
      </c>
      <c r="AK45" s="96">
        <v>0</v>
      </c>
      <c r="AL45" s="96">
        <f>AL47+AL48</f>
        <v>0</v>
      </c>
      <c r="AM45" s="96">
        <f>AM48</f>
        <v>0</v>
      </c>
      <c r="AN45" s="96">
        <v>0</v>
      </c>
      <c r="AO45" s="96">
        <f>AO47+AO48</f>
        <v>0</v>
      </c>
      <c r="AP45" s="96">
        <v>0</v>
      </c>
      <c r="AQ45" s="96">
        <v>0</v>
      </c>
      <c r="AR45" s="275"/>
      <c r="AS45" s="275"/>
    </row>
    <row r="46" spans="1:45" s="18" customFormat="1" ht="18" customHeight="1" x14ac:dyDescent="0.3">
      <c r="A46" s="249"/>
      <c r="B46" s="250"/>
      <c r="C46" s="156"/>
      <c r="D46" s="106" t="s">
        <v>25</v>
      </c>
      <c r="E46" s="95">
        <f t="shared" si="13"/>
        <v>0</v>
      </c>
      <c r="F46" s="95">
        <f t="shared" si="13"/>
        <v>0</v>
      </c>
      <c r="G46" s="95">
        <v>0</v>
      </c>
      <c r="H46" s="95">
        <v>0</v>
      </c>
      <c r="I46" s="95">
        <v>0</v>
      </c>
      <c r="J46" s="95">
        <v>0</v>
      </c>
      <c r="K46" s="95">
        <v>0</v>
      </c>
      <c r="L46" s="95">
        <v>0</v>
      </c>
      <c r="M46" s="95">
        <v>0</v>
      </c>
      <c r="N46" s="95">
        <v>0</v>
      </c>
      <c r="O46" s="95">
        <v>0</v>
      </c>
      <c r="P46" s="95">
        <v>0</v>
      </c>
      <c r="Q46" s="95">
        <v>0</v>
      </c>
      <c r="R46" s="95">
        <v>0</v>
      </c>
      <c r="S46" s="95">
        <v>0</v>
      </c>
      <c r="T46" s="95">
        <v>0</v>
      </c>
      <c r="U46" s="95">
        <v>0</v>
      </c>
      <c r="V46" s="95">
        <v>0</v>
      </c>
      <c r="W46" s="95">
        <v>0</v>
      </c>
      <c r="X46" s="95">
        <v>0</v>
      </c>
      <c r="Y46" s="95">
        <v>0</v>
      </c>
      <c r="Z46" s="95">
        <v>0</v>
      </c>
      <c r="AA46" s="95">
        <v>0</v>
      </c>
      <c r="AB46" s="95">
        <v>0</v>
      </c>
      <c r="AC46" s="95">
        <v>0</v>
      </c>
      <c r="AD46" s="95">
        <v>0</v>
      </c>
      <c r="AE46" s="95">
        <v>0</v>
      </c>
      <c r="AF46" s="95">
        <v>0</v>
      </c>
      <c r="AG46" s="95">
        <v>0</v>
      </c>
      <c r="AH46" s="95">
        <v>0</v>
      </c>
      <c r="AI46" s="95">
        <v>0</v>
      </c>
      <c r="AJ46" s="95">
        <v>0</v>
      </c>
      <c r="AK46" s="95">
        <v>0</v>
      </c>
      <c r="AL46" s="95">
        <v>0</v>
      </c>
      <c r="AM46" s="95">
        <v>0</v>
      </c>
      <c r="AN46" s="95">
        <v>0</v>
      </c>
      <c r="AO46" s="95">
        <v>0</v>
      </c>
      <c r="AP46" s="95">
        <v>0</v>
      </c>
      <c r="AQ46" s="95">
        <v>0</v>
      </c>
      <c r="AR46" s="258"/>
      <c r="AS46" s="258"/>
    </row>
    <row r="47" spans="1:45" s="26" customFormat="1" ht="37.200000000000003" customHeight="1" x14ac:dyDescent="0.25">
      <c r="A47" s="249"/>
      <c r="B47" s="250"/>
      <c r="C47" s="156"/>
      <c r="D47" s="106" t="s">
        <v>26</v>
      </c>
      <c r="E47" s="95">
        <f t="shared" si="13"/>
        <v>0</v>
      </c>
      <c r="F47" s="95">
        <f t="shared" si="13"/>
        <v>0</v>
      </c>
      <c r="G47" s="95">
        <v>0</v>
      </c>
      <c r="H47" s="95">
        <v>0</v>
      </c>
      <c r="I47" s="95">
        <v>0</v>
      </c>
      <c r="J47" s="95">
        <v>0</v>
      </c>
      <c r="K47" s="95">
        <v>0</v>
      </c>
      <c r="L47" s="95">
        <v>0</v>
      </c>
      <c r="M47" s="95">
        <v>0</v>
      </c>
      <c r="N47" s="95">
        <v>0</v>
      </c>
      <c r="O47" s="95">
        <v>0</v>
      </c>
      <c r="P47" s="95">
        <v>0</v>
      </c>
      <c r="Q47" s="95">
        <v>0</v>
      </c>
      <c r="R47" s="95">
        <v>0</v>
      </c>
      <c r="S47" s="95">
        <v>0</v>
      </c>
      <c r="T47" s="95">
        <v>0</v>
      </c>
      <c r="U47" s="95">
        <v>0</v>
      </c>
      <c r="V47" s="95">
        <v>0</v>
      </c>
      <c r="W47" s="95">
        <v>0</v>
      </c>
      <c r="X47" s="95">
        <v>0</v>
      </c>
      <c r="Y47" s="95">
        <v>0</v>
      </c>
      <c r="Z47" s="95">
        <v>0</v>
      </c>
      <c r="AA47" s="95">
        <v>0</v>
      </c>
      <c r="AB47" s="95">
        <v>0</v>
      </c>
      <c r="AC47" s="95">
        <v>0</v>
      </c>
      <c r="AD47" s="95">
        <v>0</v>
      </c>
      <c r="AE47" s="95">
        <v>0</v>
      </c>
      <c r="AF47" s="95">
        <v>0</v>
      </c>
      <c r="AG47" s="95">
        <v>0</v>
      </c>
      <c r="AH47" s="95">
        <v>0</v>
      </c>
      <c r="AI47" s="95">
        <v>0</v>
      </c>
      <c r="AJ47" s="95">
        <v>0</v>
      </c>
      <c r="AK47" s="95">
        <v>0</v>
      </c>
      <c r="AL47" s="95">
        <v>0</v>
      </c>
      <c r="AM47" s="95">
        <v>0</v>
      </c>
      <c r="AN47" s="95">
        <v>0</v>
      </c>
      <c r="AO47" s="95">
        <v>0</v>
      </c>
      <c r="AP47" s="95">
        <v>0</v>
      </c>
      <c r="AQ47" s="95">
        <v>0</v>
      </c>
      <c r="AR47" s="258"/>
      <c r="AS47" s="258"/>
    </row>
    <row r="48" spans="1:45" s="26" customFormat="1" ht="21" customHeight="1" x14ac:dyDescent="0.25">
      <c r="A48" s="249"/>
      <c r="B48" s="250"/>
      <c r="C48" s="156" t="s">
        <v>85</v>
      </c>
      <c r="D48" s="106" t="s">
        <v>27</v>
      </c>
      <c r="E48" s="95">
        <f t="shared" si="13"/>
        <v>0</v>
      </c>
      <c r="F48" s="95">
        <f t="shared" si="13"/>
        <v>0</v>
      </c>
      <c r="G48" s="95">
        <v>0</v>
      </c>
      <c r="H48" s="95">
        <v>0</v>
      </c>
      <c r="I48" s="95">
        <v>0</v>
      </c>
      <c r="J48" s="95">
        <v>0</v>
      </c>
      <c r="K48" s="95">
        <v>0</v>
      </c>
      <c r="L48" s="95">
        <v>0</v>
      </c>
      <c r="M48" s="95">
        <v>0</v>
      </c>
      <c r="N48" s="95">
        <v>0</v>
      </c>
      <c r="O48" s="95">
        <v>0</v>
      </c>
      <c r="P48" s="95">
        <v>0</v>
      </c>
      <c r="Q48" s="95">
        <v>0</v>
      </c>
      <c r="R48" s="95">
        <v>0</v>
      </c>
      <c r="S48" s="95">
        <v>0</v>
      </c>
      <c r="T48" s="95">
        <v>0</v>
      </c>
      <c r="U48" s="95">
        <v>0</v>
      </c>
      <c r="V48" s="95">
        <v>0</v>
      </c>
      <c r="W48" s="95">
        <v>0</v>
      </c>
      <c r="X48" s="95">
        <v>0</v>
      </c>
      <c r="Y48" s="95">
        <v>0</v>
      </c>
      <c r="Z48" s="95">
        <v>0</v>
      </c>
      <c r="AA48" s="95">
        <v>0</v>
      </c>
      <c r="AB48" s="95">
        <v>0</v>
      </c>
      <c r="AC48" s="95">
        <v>0</v>
      </c>
      <c r="AD48" s="95">
        <v>0</v>
      </c>
      <c r="AE48" s="95">
        <v>0</v>
      </c>
      <c r="AF48" s="95">
        <v>0</v>
      </c>
      <c r="AG48" s="95">
        <v>0</v>
      </c>
      <c r="AH48" s="95">
        <v>0</v>
      </c>
      <c r="AI48" s="95">
        <v>0</v>
      </c>
      <c r="AJ48" s="95">
        <v>0</v>
      </c>
      <c r="AK48" s="95">
        <v>0</v>
      </c>
      <c r="AL48" s="95">
        <v>0</v>
      </c>
      <c r="AM48" s="95">
        <v>0</v>
      </c>
      <c r="AN48" s="95">
        <v>0</v>
      </c>
      <c r="AO48" s="95">
        <v>0</v>
      </c>
      <c r="AP48" s="95">
        <v>0</v>
      </c>
      <c r="AQ48" s="95">
        <v>0</v>
      </c>
      <c r="AR48" s="258"/>
      <c r="AS48" s="258"/>
    </row>
    <row r="49" spans="1:45" s="26" customFormat="1" ht="83.4" customHeight="1" x14ac:dyDescent="0.25">
      <c r="A49" s="249"/>
      <c r="B49" s="250"/>
      <c r="C49" s="156"/>
      <c r="D49" s="106" t="s">
        <v>71</v>
      </c>
      <c r="E49" s="102">
        <v>0</v>
      </c>
      <c r="F49" s="102">
        <f>U49</f>
        <v>0</v>
      </c>
      <c r="G49" s="102">
        <v>0</v>
      </c>
      <c r="H49" s="102">
        <v>0</v>
      </c>
      <c r="I49" s="102">
        <v>0</v>
      </c>
      <c r="J49" s="102">
        <v>0</v>
      </c>
      <c r="K49" s="102">
        <v>0</v>
      </c>
      <c r="L49" s="102">
        <v>0</v>
      </c>
      <c r="M49" s="102">
        <v>0</v>
      </c>
      <c r="N49" s="102">
        <v>0</v>
      </c>
      <c r="O49" s="102">
        <v>0</v>
      </c>
      <c r="P49" s="102">
        <v>0</v>
      </c>
      <c r="Q49" s="102">
        <v>0</v>
      </c>
      <c r="R49" s="102">
        <v>0</v>
      </c>
      <c r="S49" s="102">
        <v>0</v>
      </c>
      <c r="T49" s="102">
        <v>0</v>
      </c>
      <c r="U49" s="102">
        <v>0</v>
      </c>
      <c r="V49" s="102">
        <v>0</v>
      </c>
      <c r="W49" s="102">
        <v>0</v>
      </c>
      <c r="X49" s="102">
        <v>0</v>
      </c>
      <c r="Y49" s="102">
        <v>0</v>
      </c>
      <c r="Z49" s="102">
        <v>0</v>
      </c>
      <c r="AA49" s="102">
        <v>0</v>
      </c>
      <c r="AB49" s="102">
        <v>0</v>
      </c>
      <c r="AC49" s="102">
        <v>0</v>
      </c>
      <c r="AD49" s="102">
        <v>0</v>
      </c>
      <c r="AE49" s="102">
        <v>0</v>
      </c>
      <c r="AF49" s="102">
        <v>0</v>
      </c>
      <c r="AG49" s="102">
        <v>0</v>
      </c>
      <c r="AH49" s="102">
        <v>0</v>
      </c>
      <c r="AI49" s="102">
        <v>0</v>
      </c>
      <c r="AJ49" s="102">
        <v>0</v>
      </c>
      <c r="AK49" s="102">
        <v>0</v>
      </c>
      <c r="AL49" s="102">
        <v>0</v>
      </c>
      <c r="AM49" s="102">
        <v>0</v>
      </c>
      <c r="AN49" s="102">
        <v>0</v>
      </c>
      <c r="AO49" s="102">
        <v>0</v>
      </c>
      <c r="AP49" s="102">
        <v>0</v>
      </c>
      <c r="AQ49" s="102">
        <v>0</v>
      </c>
      <c r="AR49" s="258"/>
      <c r="AS49" s="258"/>
    </row>
    <row r="50" spans="1:45" s="26" customFormat="1" ht="14.4" hidden="1" customHeight="1" x14ac:dyDescent="0.25">
      <c r="A50" s="245" t="s">
        <v>46</v>
      </c>
      <c r="B50" s="245"/>
      <c r="C50" s="245"/>
      <c r="D50" s="257"/>
      <c r="E50" s="257"/>
      <c r="F50" s="257"/>
      <c r="G50" s="257"/>
      <c r="H50" s="257"/>
      <c r="I50" s="257"/>
      <c r="J50" s="257"/>
      <c r="K50" s="257"/>
      <c r="L50" s="257"/>
      <c r="M50" s="257"/>
      <c r="N50" s="257"/>
      <c r="O50" s="257"/>
      <c r="P50" s="257"/>
      <c r="Q50" s="257"/>
      <c r="R50" s="257"/>
      <c r="S50" s="257"/>
      <c r="T50" s="257"/>
      <c r="U50" s="257"/>
      <c r="V50" s="257"/>
      <c r="W50" s="257"/>
      <c r="X50" s="257"/>
      <c r="Y50" s="257"/>
      <c r="Z50" s="257"/>
      <c r="AA50" s="257"/>
      <c r="AB50" s="257"/>
      <c r="AC50" s="257"/>
      <c r="AD50" s="257"/>
      <c r="AE50" s="257"/>
      <c r="AF50" s="257"/>
      <c r="AG50" s="257"/>
      <c r="AH50" s="257"/>
      <c r="AI50" s="257"/>
      <c r="AJ50" s="257"/>
      <c r="AK50" s="257"/>
      <c r="AL50" s="257"/>
      <c r="AM50" s="257"/>
      <c r="AN50" s="257"/>
      <c r="AO50" s="257"/>
      <c r="AP50" s="257"/>
      <c r="AQ50" s="257"/>
      <c r="AR50" s="257"/>
      <c r="AS50" s="257"/>
    </row>
    <row r="51" spans="1:45" s="26" customFormat="1" ht="49.2" hidden="1" customHeight="1" x14ac:dyDescent="0.25">
      <c r="A51" s="265"/>
      <c r="B51" s="265"/>
      <c r="C51" s="154"/>
      <c r="D51" s="92" t="s">
        <v>61</v>
      </c>
      <c r="E51" s="96">
        <f>K51+N51+W51+AF51</f>
        <v>0</v>
      </c>
      <c r="F51" s="96">
        <v>0</v>
      </c>
      <c r="G51" s="96">
        <v>0</v>
      </c>
      <c r="H51" s="96">
        <v>0</v>
      </c>
      <c r="I51" s="96">
        <v>0</v>
      </c>
      <c r="J51" s="96">
        <v>0</v>
      </c>
      <c r="K51" s="96">
        <v>0</v>
      </c>
      <c r="L51" s="96">
        <v>0</v>
      </c>
      <c r="M51" s="96">
        <v>0</v>
      </c>
      <c r="N51" s="96">
        <v>0</v>
      </c>
      <c r="O51" s="96">
        <v>0</v>
      </c>
      <c r="P51" s="96">
        <v>0</v>
      </c>
      <c r="Q51" s="96">
        <v>0</v>
      </c>
      <c r="R51" s="96">
        <v>0</v>
      </c>
      <c r="S51" s="96">
        <v>0</v>
      </c>
      <c r="T51" s="96">
        <v>0</v>
      </c>
      <c r="U51" s="96">
        <v>0</v>
      </c>
      <c r="V51" s="96">
        <v>0</v>
      </c>
      <c r="W51" s="96">
        <v>0</v>
      </c>
      <c r="X51" s="96">
        <v>0</v>
      </c>
      <c r="Y51" s="96">
        <v>0</v>
      </c>
      <c r="Z51" s="96">
        <v>0</v>
      </c>
      <c r="AA51" s="96">
        <v>0</v>
      </c>
      <c r="AB51" s="96">
        <v>0</v>
      </c>
      <c r="AC51" s="96">
        <v>0</v>
      </c>
      <c r="AD51" s="96">
        <v>0</v>
      </c>
      <c r="AE51" s="96">
        <v>0</v>
      </c>
      <c r="AF51" s="96">
        <v>0</v>
      </c>
      <c r="AG51" s="96">
        <v>0</v>
      </c>
      <c r="AH51" s="96">
        <v>0</v>
      </c>
      <c r="AI51" s="96">
        <v>0</v>
      </c>
      <c r="AJ51" s="96">
        <v>0</v>
      </c>
      <c r="AK51" s="96">
        <v>0</v>
      </c>
      <c r="AL51" s="96">
        <v>0</v>
      </c>
      <c r="AM51" s="96">
        <v>0</v>
      </c>
      <c r="AN51" s="96">
        <v>0</v>
      </c>
      <c r="AO51" s="96">
        <v>0</v>
      </c>
      <c r="AP51" s="96">
        <v>0</v>
      </c>
      <c r="AQ51" s="96">
        <v>0</v>
      </c>
      <c r="AR51" s="97"/>
      <c r="AS51" s="97"/>
    </row>
    <row r="52" spans="1:45" s="26" customFormat="1" ht="45.6" hidden="1" customHeight="1" x14ac:dyDescent="0.25">
      <c r="A52" s="260"/>
      <c r="B52" s="261"/>
      <c r="C52" s="151"/>
      <c r="D52" s="94" t="s">
        <v>61</v>
      </c>
      <c r="E52" s="102">
        <v>0</v>
      </c>
      <c r="F52" s="102">
        <v>0</v>
      </c>
      <c r="G52" s="102">
        <v>0</v>
      </c>
      <c r="H52" s="102">
        <v>0</v>
      </c>
      <c r="I52" s="102">
        <v>0</v>
      </c>
      <c r="J52" s="102">
        <v>0</v>
      </c>
      <c r="K52" s="102">
        <v>0</v>
      </c>
      <c r="L52" s="102">
        <v>0</v>
      </c>
      <c r="M52" s="102">
        <v>0</v>
      </c>
      <c r="N52" s="102">
        <v>0</v>
      </c>
      <c r="O52" s="102">
        <v>0</v>
      </c>
      <c r="P52" s="102">
        <v>0</v>
      </c>
      <c r="Q52" s="102">
        <v>0</v>
      </c>
      <c r="R52" s="102">
        <v>0</v>
      </c>
      <c r="S52" s="102">
        <v>0</v>
      </c>
      <c r="T52" s="102">
        <v>0</v>
      </c>
      <c r="U52" s="102">
        <v>0</v>
      </c>
      <c r="V52" s="102">
        <v>0</v>
      </c>
      <c r="W52" s="102">
        <v>0</v>
      </c>
      <c r="X52" s="102">
        <v>0</v>
      </c>
      <c r="Y52" s="102">
        <v>0</v>
      </c>
      <c r="Z52" s="102">
        <v>0</v>
      </c>
      <c r="AA52" s="102">
        <v>0</v>
      </c>
      <c r="AB52" s="102">
        <v>0</v>
      </c>
      <c r="AC52" s="102">
        <v>0</v>
      </c>
      <c r="AD52" s="102">
        <v>0</v>
      </c>
      <c r="AE52" s="102">
        <v>0</v>
      </c>
      <c r="AF52" s="102">
        <v>0</v>
      </c>
      <c r="AG52" s="102">
        <v>0</v>
      </c>
      <c r="AH52" s="102">
        <v>0</v>
      </c>
      <c r="AI52" s="102">
        <v>0</v>
      </c>
      <c r="AJ52" s="102">
        <v>0</v>
      </c>
      <c r="AK52" s="102">
        <v>0</v>
      </c>
      <c r="AL52" s="102">
        <v>0</v>
      </c>
      <c r="AM52" s="102">
        <v>0</v>
      </c>
      <c r="AN52" s="102">
        <v>0</v>
      </c>
      <c r="AO52" s="102">
        <v>0</v>
      </c>
      <c r="AP52" s="102">
        <v>0</v>
      </c>
      <c r="AQ52" s="102">
        <v>0</v>
      </c>
      <c r="AR52" s="97"/>
      <c r="AS52" s="97"/>
    </row>
    <row r="53" spans="1:45" s="26" customFormat="1" ht="18" customHeight="1" x14ac:dyDescent="0.25">
      <c r="A53" s="257" t="s">
        <v>73</v>
      </c>
      <c r="B53" s="257"/>
      <c r="C53" s="267" t="s">
        <v>85</v>
      </c>
      <c r="D53" s="92" t="s">
        <v>29</v>
      </c>
      <c r="E53" s="96">
        <f>E14+E21+E27</f>
        <v>2660</v>
      </c>
      <c r="F53" s="96">
        <f>F14+F21+F27</f>
        <v>1616.6999999999998</v>
      </c>
      <c r="G53" s="96">
        <f>F53/E53*100</f>
        <v>60.778195488721799</v>
      </c>
      <c r="H53" s="96">
        <f t="shared" ref="H53:AQ53" si="16">H14+H21+H27</f>
        <v>0</v>
      </c>
      <c r="I53" s="96">
        <f t="shared" si="16"/>
        <v>0</v>
      </c>
      <c r="J53" s="96">
        <f t="shared" si="16"/>
        <v>0</v>
      </c>
      <c r="K53" s="96">
        <f t="shared" si="16"/>
        <v>0</v>
      </c>
      <c r="L53" s="96">
        <f t="shared" si="16"/>
        <v>0</v>
      </c>
      <c r="M53" s="96">
        <f t="shared" si="16"/>
        <v>0</v>
      </c>
      <c r="N53" s="96">
        <f t="shared" si="16"/>
        <v>0</v>
      </c>
      <c r="O53" s="96">
        <f t="shared" si="16"/>
        <v>0</v>
      </c>
      <c r="P53" s="96">
        <f t="shared" si="16"/>
        <v>0</v>
      </c>
      <c r="Q53" s="96">
        <f t="shared" si="16"/>
        <v>0</v>
      </c>
      <c r="R53" s="96">
        <f t="shared" si="16"/>
        <v>0</v>
      </c>
      <c r="S53" s="96">
        <f t="shared" si="16"/>
        <v>0</v>
      </c>
      <c r="T53" s="96">
        <f t="shared" si="16"/>
        <v>0</v>
      </c>
      <c r="U53" s="96">
        <f t="shared" si="16"/>
        <v>0</v>
      </c>
      <c r="V53" s="96">
        <f t="shared" si="16"/>
        <v>0</v>
      </c>
      <c r="W53" s="96">
        <f t="shared" si="16"/>
        <v>0</v>
      </c>
      <c r="X53" s="96">
        <f t="shared" si="16"/>
        <v>0</v>
      </c>
      <c r="Y53" s="96">
        <f t="shared" si="16"/>
        <v>0</v>
      </c>
      <c r="Z53" s="96">
        <f t="shared" si="16"/>
        <v>0</v>
      </c>
      <c r="AA53" s="96">
        <f t="shared" si="16"/>
        <v>0</v>
      </c>
      <c r="AB53" s="96">
        <f t="shared" si="16"/>
        <v>0</v>
      </c>
      <c r="AC53" s="96">
        <f t="shared" si="16"/>
        <v>1616.7</v>
      </c>
      <c r="AD53" s="96">
        <f t="shared" si="16"/>
        <v>0</v>
      </c>
      <c r="AE53" s="96">
        <f t="shared" si="16"/>
        <v>0</v>
      </c>
      <c r="AF53" s="96">
        <f t="shared" si="16"/>
        <v>0</v>
      </c>
      <c r="AG53" s="96">
        <f t="shared" si="16"/>
        <v>78</v>
      </c>
      <c r="AH53" s="96">
        <f t="shared" si="16"/>
        <v>0</v>
      </c>
      <c r="AI53" s="96">
        <f t="shared" si="16"/>
        <v>0</v>
      </c>
      <c r="AJ53" s="96">
        <f t="shared" si="16"/>
        <v>1.6</v>
      </c>
      <c r="AK53" s="96">
        <f t="shared" si="16"/>
        <v>0</v>
      </c>
      <c r="AL53" s="96">
        <f t="shared" si="16"/>
        <v>1043.3</v>
      </c>
      <c r="AM53" s="96">
        <f t="shared" si="16"/>
        <v>1537.1</v>
      </c>
      <c r="AN53" s="96">
        <f>AM53/AL53*100</f>
        <v>147.33058564171381</v>
      </c>
      <c r="AO53" s="96">
        <f t="shared" si="16"/>
        <v>0</v>
      </c>
      <c r="AP53" s="96">
        <f t="shared" si="16"/>
        <v>0</v>
      </c>
      <c r="AQ53" s="96">
        <f t="shared" si="16"/>
        <v>0</v>
      </c>
      <c r="AR53" s="275"/>
      <c r="AS53" s="275"/>
    </row>
    <row r="54" spans="1:45" s="18" customFormat="1" ht="16.2" customHeight="1" x14ac:dyDescent="0.3">
      <c r="A54" s="257"/>
      <c r="B54" s="257"/>
      <c r="C54" s="268"/>
      <c r="D54" s="94" t="s">
        <v>25</v>
      </c>
      <c r="E54" s="96">
        <f t="shared" ref="E54:AQ54" si="17">E33</f>
        <v>0</v>
      </c>
      <c r="F54" s="96">
        <f t="shared" si="17"/>
        <v>0</v>
      </c>
      <c r="G54" s="96">
        <f t="shared" si="17"/>
        <v>0</v>
      </c>
      <c r="H54" s="96">
        <f t="shared" si="17"/>
        <v>0</v>
      </c>
      <c r="I54" s="96">
        <f t="shared" si="17"/>
        <v>0</v>
      </c>
      <c r="J54" s="96">
        <f t="shared" si="17"/>
        <v>0</v>
      </c>
      <c r="K54" s="96">
        <f t="shared" si="17"/>
        <v>0</v>
      </c>
      <c r="L54" s="96">
        <f t="shared" si="17"/>
        <v>0</v>
      </c>
      <c r="M54" s="96">
        <f t="shared" si="17"/>
        <v>0</v>
      </c>
      <c r="N54" s="96">
        <f t="shared" si="17"/>
        <v>0</v>
      </c>
      <c r="O54" s="96">
        <f t="shared" si="17"/>
        <v>0</v>
      </c>
      <c r="P54" s="96">
        <f t="shared" si="17"/>
        <v>0</v>
      </c>
      <c r="Q54" s="96">
        <f t="shared" si="17"/>
        <v>0</v>
      </c>
      <c r="R54" s="96">
        <f t="shared" si="17"/>
        <v>0</v>
      </c>
      <c r="S54" s="96">
        <f t="shared" si="17"/>
        <v>0</v>
      </c>
      <c r="T54" s="96">
        <f t="shared" si="17"/>
        <v>0</v>
      </c>
      <c r="U54" s="96">
        <f t="shared" si="17"/>
        <v>0</v>
      </c>
      <c r="V54" s="96">
        <f t="shared" si="17"/>
        <v>0</v>
      </c>
      <c r="W54" s="96">
        <f t="shared" si="17"/>
        <v>0</v>
      </c>
      <c r="X54" s="96">
        <f t="shared" si="17"/>
        <v>0</v>
      </c>
      <c r="Y54" s="96">
        <f t="shared" si="17"/>
        <v>0</v>
      </c>
      <c r="Z54" s="96">
        <f t="shared" si="17"/>
        <v>0</v>
      </c>
      <c r="AA54" s="96">
        <f t="shared" si="17"/>
        <v>0</v>
      </c>
      <c r="AB54" s="96">
        <f t="shared" si="17"/>
        <v>0</v>
      </c>
      <c r="AC54" s="96">
        <f t="shared" si="17"/>
        <v>0</v>
      </c>
      <c r="AD54" s="96">
        <f t="shared" si="17"/>
        <v>0</v>
      </c>
      <c r="AE54" s="96">
        <f t="shared" si="17"/>
        <v>0</v>
      </c>
      <c r="AF54" s="96">
        <f t="shared" si="17"/>
        <v>0</v>
      </c>
      <c r="AG54" s="96">
        <f t="shared" si="17"/>
        <v>0</v>
      </c>
      <c r="AH54" s="96">
        <f t="shared" si="17"/>
        <v>0</v>
      </c>
      <c r="AI54" s="96">
        <f t="shared" si="17"/>
        <v>0</v>
      </c>
      <c r="AJ54" s="96">
        <f t="shared" si="17"/>
        <v>0</v>
      </c>
      <c r="AK54" s="96">
        <f t="shared" si="17"/>
        <v>0</v>
      </c>
      <c r="AL54" s="96">
        <f t="shared" si="17"/>
        <v>0</v>
      </c>
      <c r="AM54" s="96">
        <f t="shared" si="17"/>
        <v>0</v>
      </c>
      <c r="AN54" s="96">
        <f t="shared" si="17"/>
        <v>0</v>
      </c>
      <c r="AO54" s="96">
        <f t="shared" si="17"/>
        <v>0</v>
      </c>
      <c r="AP54" s="96">
        <f t="shared" si="17"/>
        <v>0</v>
      </c>
      <c r="AQ54" s="96">
        <f t="shared" si="17"/>
        <v>0</v>
      </c>
      <c r="AR54" s="258"/>
      <c r="AS54" s="258"/>
    </row>
    <row r="55" spans="1:45" s="145" customFormat="1" ht="35.4" customHeight="1" x14ac:dyDescent="0.25">
      <c r="A55" s="257"/>
      <c r="B55" s="257"/>
      <c r="C55" s="268"/>
      <c r="D55" s="94" t="s">
        <v>26</v>
      </c>
      <c r="E55" s="96">
        <f t="shared" ref="E55:AQ55" si="18">E34</f>
        <v>0</v>
      </c>
      <c r="F55" s="96">
        <f t="shared" si="18"/>
        <v>0</v>
      </c>
      <c r="G55" s="96">
        <f t="shared" si="18"/>
        <v>0</v>
      </c>
      <c r="H55" s="96">
        <f t="shared" si="18"/>
        <v>0</v>
      </c>
      <c r="I55" s="96">
        <f t="shared" si="18"/>
        <v>0</v>
      </c>
      <c r="J55" s="96">
        <f t="shared" si="18"/>
        <v>0</v>
      </c>
      <c r="K55" s="96">
        <f t="shared" si="18"/>
        <v>0</v>
      </c>
      <c r="L55" s="96">
        <f t="shared" si="18"/>
        <v>0</v>
      </c>
      <c r="M55" s="96">
        <f t="shared" si="18"/>
        <v>0</v>
      </c>
      <c r="N55" s="96">
        <f t="shared" si="18"/>
        <v>0</v>
      </c>
      <c r="O55" s="96">
        <f t="shared" si="18"/>
        <v>0</v>
      </c>
      <c r="P55" s="96">
        <f t="shared" si="18"/>
        <v>0</v>
      </c>
      <c r="Q55" s="96">
        <f t="shared" si="18"/>
        <v>0</v>
      </c>
      <c r="R55" s="96">
        <f t="shared" si="18"/>
        <v>0</v>
      </c>
      <c r="S55" s="96">
        <f t="shared" si="18"/>
        <v>0</v>
      </c>
      <c r="T55" s="96">
        <f t="shared" si="18"/>
        <v>0</v>
      </c>
      <c r="U55" s="96">
        <f t="shared" si="18"/>
        <v>0</v>
      </c>
      <c r="V55" s="96">
        <f t="shared" si="18"/>
        <v>0</v>
      </c>
      <c r="W55" s="96">
        <f t="shared" si="18"/>
        <v>0</v>
      </c>
      <c r="X55" s="96">
        <f t="shared" si="18"/>
        <v>0</v>
      </c>
      <c r="Y55" s="96">
        <f t="shared" si="18"/>
        <v>0</v>
      </c>
      <c r="Z55" s="96">
        <f t="shared" si="18"/>
        <v>0</v>
      </c>
      <c r="AA55" s="96">
        <f t="shared" si="18"/>
        <v>0</v>
      </c>
      <c r="AB55" s="96">
        <f t="shared" si="18"/>
        <v>0</v>
      </c>
      <c r="AC55" s="96">
        <f t="shared" si="18"/>
        <v>0</v>
      </c>
      <c r="AD55" s="96">
        <f t="shared" si="18"/>
        <v>0</v>
      </c>
      <c r="AE55" s="96">
        <f t="shared" si="18"/>
        <v>0</v>
      </c>
      <c r="AF55" s="96">
        <f t="shared" si="18"/>
        <v>0</v>
      </c>
      <c r="AG55" s="96">
        <f t="shared" si="18"/>
        <v>0</v>
      </c>
      <c r="AH55" s="96">
        <f t="shared" si="18"/>
        <v>0</v>
      </c>
      <c r="AI55" s="96">
        <f t="shared" si="18"/>
        <v>0</v>
      </c>
      <c r="AJ55" s="96">
        <f t="shared" si="18"/>
        <v>0</v>
      </c>
      <c r="AK55" s="96">
        <f t="shared" si="18"/>
        <v>0</v>
      </c>
      <c r="AL55" s="96">
        <f t="shared" si="18"/>
        <v>0</v>
      </c>
      <c r="AM55" s="96">
        <f t="shared" si="18"/>
        <v>0</v>
      </c>
      <c r="AN55" s="96">
        <f t="shared" si="18"/>
        <v>0</v>
      </c>
      <c r="AO55" s="96">
        <f t="shared" si="18"/>
        <v>0</v>
      </c>
      <c r="AP55" s="96">
        <f t="shared" si="18"/>
        <v>0</v>
      </c>
      <c r="AQ55" s="96">
        <f t="shared" si="18"/>
        <v>0</v>
      </c>
      <c r="AR55" s="258"/>
      <c r="AS55" s="258"/>
    </row>
    <row r="56" spans="1:45" s="26" customFormat="1" ht="16.2" customHeight="1" x14ac:dyDescent="0.25">
      <c r="A56" s="257"/>
      <c r="B56" s="257"/>
      <c r="C56" s="268"/>
      <c r="D56" s="143" t="s">
        <v>27</v>
      </c>
      <c r="E56" s="144">
        <f t="shared" ref="E56:AQ56" si="19">E35</f>
        <v>2660</v>
      </c>
      <c r="F56" s="144">
        <f t="shared" si="19"/>
        <v>1616.6999999999998</v>
      </c>
      <c r="G56" s="144">
        <f>F56/E56*100</f>
        <v>60.778195488721799</v>
      </c>
      <c r="H56" s="144">
        <f t="shared" si="19"/>
        <v>0</v>
      </c>
      <c r="I56" s="144">
        <f t="shared" si="19"/>
        <v>0</v>
      </c>
      <c r="J56" s="144">
        <f t="shared" si="19"/>
        <v>0</v>
      </c>
      <c r="K56" s="144">
        <f t="shared" si="19"/>
        <v>0</v>
      </c>
      <c r="L56" s="144">
        <f t="shared" si="19"/>
        <v>0</v>
      </c>
      <c r="M56" s="144">
        <f t="shared" si="19"/>
        <v>0</v>
      </c>
      <c r="N56" s="144">
        <f t="shared" si="19"/>
        <v>0</v>
      </c>
      <c r="O56" s="144">
        <f t="shared" si="19"/>
        <v>0</v>
      </c>
      <c r="P56" s="144">
        <f t="shared" si="19"/>
        <v>0</v>
      </c>
      <c r="Q56" s="144">
        <f t="shared" si="19"/>
        <v>0</v>
      </c>
      <c r="R56" s="144">
        <f t="shared" si="19"/>
        <v>0</v>
      </c>
      <c r="S56" s="144">
        <f t="shared" si="19"/>
        <v>0</v>
      </c>
      <c r="T56" s="144">
        <f t="shared" si="19"/>
        <v>0</v>
      </c>
      <c r="U56" s="144">
        <f t="shared" si="19"/>
        <v>0</v>
      </c>
      <c r="V56" s="144">
        <f t="shared" si="19"/>
        <v>0</v>
      </c>
      <c r="W56" s="144">
        <f t="shared" si="19"/>
        <v>0</v>
      </c>
      <c r="X56" s="144">
        <f t="shared" si="19"/>
        <v>0</v>
      </c>
      <c r="Y56" s="144">
        <f t="shared" si="19"/>
        <v>0</v>
      </c>
      <c r="Z56" s="144">
        <f t="shared" si="19"/>
        <v>0</v>
      </c>
      <c r="AA56" s="144">
        <f t="shared" si="19"/>
        <v>0</v>
      </c>
      <c r="AB56" s="144">
        <f t="shared" si="19"/>
        <v>0</v>
      </c>
      <c r="AC56" s="144">
        <f t="shared" si="19"/>
        <v>1616.7</v>
      </c>
      <c r="AD56" s="144">
        <f t="shared" si="19"/>
        <v>0</v>
      </c>
      <c r="AE56" s="144">
        <f>AD56/AC56*100</f>
        <v>0</v>
      </c>
      <c r="AF56" s="144">
        <f t="shared" si="19"/>
        <v>0</v>
      </c>
      <c r="AG56" s="144">
        <f t="shared" si="19"/>
        <v>78</v>
      </c>
      <c r="AH56" s="144">
        <v>0</v>
      </c>
      <c r="AI56" s="144">
        <f t="shared" si="19"/>
        <v>0</v>
      </c>
      <c r="AJ56" s="144">
        <f t="shared" si="19"/>
        <v>1.6</v>
      </c>
      <c r="AK56" s="144">
        <f t="shared" si="19"/>
        <v>0</v>
      </c>
      <c r="AL56" s="144">
        <f t="shared" si="19"/>
        <v>1043.3</v>
      </c>
      <c r="AM56" s="144">
        <f t="shared" si="19"/>
        <v>1537.1</v>
      </c>
      <c r="AN56" s="144">
        <f>AM56/AL56*100</f>
        <v>147.33058564171381</v>
      </c>
      <c r="AO56" s="144">
        <f t="shared" si="19"/>
        <v>0</v>
      </c>
      <c r="AP56" s="144">
        <f t="shared" si="19"/>
        <v>0</v>
      </c>
      <c r="AQ56" s="144">
        <f t="shared" si="19"/>
        <v>0</v>
      </c>
      <c r="AR56" s="258"/>
      <c r="AS56" s="258"/>
    </row>
    <row r="57" spans="1:45" s="26" customFormat="1" ht="81.599999999999994" customHeight="1" x14ac:dyDescent="0.25">
      <c r="A57" s="257"/>
      <c r="B57" s="257"/>
      <c r="C57" s="268"/>
      <c r="D57" s="94" t="s">
        <v>71</v>
      </c>
      <c r="E57" s="96">
        <f t="shared" ref="E57:AQ57" si="20">E36</f>
        <v>0</v>
      </c>
      <c r="F57" s="96">
        <f t="shared" si="20"/>
        <v>0</v>
      </c>
      <c r="G57" s="96">
        <f t="shared" si="20"/>
        <v>0</v>
      </c>
      <c r="H57" s="96">
        <f t="shared" si="20"/>
        <v>0</v>
      </c>
      <c r="I57" s="96">
        <f t="shared" si="20"/>
        <v>0</v>
      </c>
      <c r="J57" s="96">
        <f t="shared" si="20"/>
        <v>0</v>
      </c>
      <c r="K57" s="96">
        <f t="shared" si="20"/>
        <v>0</v>
      </c>
      <c r="L57" s="96">
        <f t="shared" si="20"/>
        <v>0</v>
      </c>
      <c r="M57" s="96">
        <f t="shared" si="20"/>
        <v>0</v>
      </c>
      <c r="N57" s="96">
        <f t="shared" si="20"/>
        <v>0</v>
      </c>
      <c r="O57" s="96">
        <f t="shared" si="20"/>
        <v>0</v>
      </c>
      <c r="P57" s="96">
        <f t="shared" si="20"/>
        <v>0</v>
      </c>
      <c r="Q57" s="96">
        <f t="shared" si="20"/>
        <v>0</v>
      </c>
      <c r="R57" s="96">
        <f t="shared" si="20"/>
        <v>0</v>
      </c>
      <c r="S57" s="96">
        <f t="shared" si="20"/>
        <v>0</v>
      </c>
      <c r="T57" s="96">
        <f t="shared" si="20"/>
        <v>0</v>
      </c>
      <c r="U57" s="96">
        <f t="shared" si="20"/>
        <v>0</v>
      </c>
      <c r="V57" s="96">
        <f t="shared" si="20"/>
        <v>0</v>
      </c>
      <c r="W57" s="96">
        <f t="shared" si="20"/>
        <v>0</v>
      </c>
      <c r="X57" s="96">
        <f t="shared" si="20"/>
        <v>0</v>
      </c>
      <c r="Y57" s="96">
        <f t="shared" si="20"/>
        <v>0</v>
      </c>
      <c r="Z57" s="96">
        <f t="shared" si="20"/>
        <v>0</v>
      </c>
      <c r="AA57" s="96">
        <f t="shared" si="20"/>
        <v>0</v>
      </c>
      <c r="AB57" s="96">
        <f t="shared" si="20"/>
        <v>0</v>
      </c>
      <c r="AC57" s="96">
        <f t="shared" si="20"/>
        <v>0</v>
      </c>
      <c r="AD57" s="96">
        <f t="shared" si="20"/>
        <v>0</v>
      </c>
      <c r="AE57" s="96">
        <f t="shared" si="20"/>
        <v>0</v>
      </c>
      <c r="AF57" s="96">
        <f t="shared" si="20"/>
        <v>0</v>
      </c>
      <c r="AG57" s="96">
        <f t="shared" si="20"/>
        <v>0</v>
      </c>
      <c r="AH57" s="96">
        <f t="shared" si="20"/>
        <v>0</v>
      </c>
      <c r="AI57" s="96">
        <f t="shared" si="20"/>
        <v>0</v>
      </c>
      <c r="AJ57" s="96">
        <f t="shared" si="20"/>
        <v>0</v>
      </c>
      <c r="AK57" s="96">
        <f t="shared" si="20"/>
        <v>0</v>
      </c>
      <c r="AL57" s="96">
        <f t="shared" si="20"/>
        <v>0</v>
      </c>
      <c r="AM57" s="96">
        <f t="shared" si="20"/>
        <v>0</v>
      </c>
      <c r="AN57" s="96">
        <f t="shared" si="20"/>
        <v>0</v>
      </c>
      <c r="AO57" s="96">
        <f t="shared" si="20"/>
        <v>0</v>
      </c>
      <c r="AP57" s="96">
        <f t="shared" si="20"/>
        <v>0</v>
      </c>
      <c r="AQ57" s="96">
        <f t="shared" si="20"/>
        <v>0</v>
      </c>
      <c r="AR57" s="258"/>
      <c r="AS57" s="258"/>
    </row>
    <row r="58" spans="1:45" s="26" customFormat="1" ht="45.6" customHeight="1" x14ac:dyDescent="0.25">
      <c r="A58" s="300"/>
      <c r="B58" s="300"/>
      <c r="C58" s="269"/>
      <c r="D58" s="94" t="s">
        <v>61</v>
      </c>
      <c r="E58" s="96">
        <f t="shared" ref="E58:AQ58" si="21">E37</f>
        <v>3526</v>
      </c>
      <c r="F58" s="96">
        <f t="shared" si="21"/>
        <v>2678.7</v>
      </c>
      <c r="G58" s="96">
        <f>F58/E58*100</f>
        <v>75.969937606352801</v>
      </c>
      <c r="H58" s="96">
        <f t="shared" si="21"/>
        <v>0</v>
      </c>
      <c r="I58" s="96">
        <f t="shared" si="21"/>
        <v>0</v>
      </c>
      <c r="J58" s="96">
        <f t="shared" si="21"/>
        <v>0</v>
      </c>
      <c r="K58" s="96">
        <f t="shared" si="21"/>
        <v>1709.1</v>
      </c>
      <c r="L58" s="96">
        <f t="shared" si="21"/>
        <v>0</v>
      </c>
      <c r="M58" s="96">
        <f t="shared" si="21"/>
        <v>0</v>
      </c>
      <c r="N58" s="96">
        <f t="shared" si="21"/>
        <v>242.7</v>
      </c>
      <c r="O58" s="96">
        <f t="shared" si="21"/>
        <v>15</v>
      </c>
      <c r="P58" s="96">
        <f t="shared" si="21"/>
        <v>6.1804697156983934</v>
      </c>
      <c r="Q58" s="96">
        <f t="shared" si="21"/>
        <v>0</v>
      </c>
      <c r="R58" s="96">
        <f t="shared" si="21"/>
        <v>0</v>
      </c>
      <c r="S58" s="96">
        <f t="shared" si="21"/>
        <v>0</v>
      </c>
      <c r="T58" s="96">
        <f t="shared" si="21"/>
        <v>0</v>
      </c>
      <c r="U58" s="96">
        <f t="shared" si="21"/>
        <v>0</v>
      </c>
      <c r="V58" s="96">
        <f t="shared" si="21"/>
        <v>0</v>
      </c>
      <c r="W58" s="96">
        <f t="shared" si="21"/>
        <v>136.5</v>
      </c>
      <c r="X58" s="96">
        <f t="shared" si="21"/>
        <v>0</v>
      </c>
      <c r="Y58" s="96">
        <f>X58/W58*100</f>
        <v>0</v>
      </c>
      <c r="Z58" s="96">
        <f t="shared" si="21"/>
        <v>0</v>
      </c>
      <c r="AA58" s="96">
        <f t="shared" si="21"/>
        <v>0</v>
      </c>
      <c r="AB58" s="96">
        <f t="shared" si="21"/>
        <v>0</v>
      </c>
      <c r="AC58" s="96">
        <f t="shared" si="21"/>
        <v>1437.7</v>
      </c>
      <c r="AD58" s="96">
        <f t="shared" si="21"/>
        <v>2527.1999999999998</v>
      </c>
      <c r="AE58" s="96">
        <f t="shared" si="21"/>
        <v>175.78076093760865</v>
      </c>
      <c r="AF58" s="96">
        <f t="shared" si="21"/>
        <v>0</v>
      </c>
      <c r="AG58" s="96">
        <f t="shared" si="21"/>
        <v>0</v>
      </c>
      <c r="AH58" s="96">
        <f t="shared" si="21"/>
        <v>0</v>
      </c>
      <c r="AI58" s="96">
        <f t="shared" si="21"/>
        <v>0</v>
      </c>
      <c r="AJ58" s="96">
        <f t="shared" si="21"/>
        <v>136.5</v>
      </c>
      <c r="AK58" s="96">
        <f t="shared" si="21"/>
        <v>0</v>
      </c>
      <c r="AL58" s="96">
        <f t="shared" si="21"/>
        <v>0</v>
      </c>
      <c r="AM58" s="96">
        <f t="shared" si="21"/>
        <v>0</v>
      </c>
      <c r="AN58" s="96">
        <f t="shared" si="21"/>
        <v>0</v>
      </c>
      <c r="AO58" s="96">
        <f t="shared" si="21"/>
        <v>0</v>
      </c>
      <c r="AP58" s="96">
        <f t="shared" si="21"/>
        <v>0</v>
      </c>
      <c r="AQ58" s="96">
        <f t="shared" si="21"/>
        <v>0</v>
      </c>
      <c r="AR58" s="258"/>
      <c r="AS58" s="258"/>
    </row>
    <row r="59" spans="1:45" s="11" customFormat="1" ht="50.4" customHeight="1" x14ac:dyDescent="0.25">
      <c r="A59" s="121"/>
      <c r="B59" s="121"/>
      <c r="C59" s="150"/>
      <c r="D59" s="53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4"/>
      <c r="Z59" s="54"/>
      <c r="AA59" s="54"/>
      <c r="AB59" s="54"/>
      <c r="AC59" s="54"/>
      <c r="AD59" s="54"/>
      <c r="AE59" s="54"/>
      <c r="AF59" s="54"/>
      <c r="AG59" s="54"/>
      <c r="AH59" s="54"/>
      <c r="AI59" s="54"/>
      <c r="AJ59" s="54"/>
      <c r="AK59" s="54"/>
      <c r="AL59" s="54"/>
      <c r="AM59" s="54"/>
      <c r="AN59" s="54"/>
      <c r="AO59" s="54"/>
      <c r="AP59" s="54"/>
      <c r="AQ59" s="54"/>
      <c r="AR59" s="52"/>
      <c r="AS59" s="52"/>
    </row>
    <row r="60" spans="1:45" s="11" customFormat="1" ht="18.600000000000001" customHeight="1" x14ac:dyDescent="0.3">
      <c r="A60" s="169" t="s">
        <v>74</v>
      </c>
      <c r="B60" s="169"/>
      <c r="C60" s="169"/>
      <c r="D60" s="169"/>
      <c r="E60" s="99"/>
      <c r="F60" s="99"/>
      <c r="G60" s="61"/>
      <c r="H60" s="253" t="s">
        <v>97</v>
      </c>
      <c r="I60" s="232"/>
      <c r="J60" s="232"/>
      <c r="K60" s="232"/>
      <c r="L60" s="232"/>
      <c r="M60" s="232"/>
      <c r="N60" s="232"/>
      <c r="O60" s="232"/>
      <c r="P60" s="232"/>
      <c r="Q60" s="232"/>
      <c r="R60" s="232"/>
      <c r="S60" s="232"/>
      <c r="T60" s="232"/>
      <c r="U60" s="232"/>
      <c r="V60" s="232"/>
      <c r="W60" s="232"/>
      <c r="X60" s="141"/>
      <c r="Y60" s="141"/>
      <c r="Z60" s="141"/>
      <c r="AA60" s="141"/>
      <c r="AB60" s="141"/>
      <c r="AC60" s="141"/>
      <c r="AD60" s="141"/>
      <c r="AE60" s="141"/>
      <c r="AF60" s="292"/>
      <c r="AG60" s="292"/>
      <c r="AH60" s="292"/>
      <c r="AI60" s="292"/>
      <c r="AJ60" s="292"/>
      <c r="AK60" s="141"/>
      <c r="AL60" s="141"/>
      <c r="AM60" s="141"/>
      <c r="AN60" s="141"/>
      <c r="AO60" s="141"/>
      <c r="AP60" s="141"/>
      <c r="AQ60" s="141"/>
      <c r="AR60" s="141"/>
      <c r="AS60" s="141"/>
    </row>
    <row r="61" spans="1:45" s="11" customFormat="1" ht="29.4" customHeight="1" x14ac:dyDescent="0.3">
      <c r="A61" s="295" t="s">
        <v>78</v>
      </c>
      <c r="B61" s="296"/>
      <c r="C61" s="296"/>
      <c r="D61" s="296"/>
      <c r="E61" s="296"/>
      <c r="F61" s="296"/>
      <c r="G61" s="40"/>
      <c r="H61" s="291" t="s">
        <v>54</v>
      </c>
      <c r="I61" s="312"/>
      <c r="J61" s="312"/>
      <c r="K61" s="312"/>
      <c r="L61" s="312"/>
      <c r="M61" s="312"/>
      <c r="N61" s="312"/>
      <c r="O61" s="312"/>
      <c r="P61" s="312"/>
      <c r="Q61" s="312"/>
      <c r="R61" s="312"/>
      <c r="S61" s="312"/>
      <c r="T61" s="312"/>
      <c r="U61" s="312"/>
      <c r="V61" s="312"/>
      <c r="W61" s="312"/>
      <c r="X61" s="167"/>
      <c r="Y61" s="167"/>
      <c r="Z61" s="167"/>
      <c r="AA61" s="167"/>
      <c r="AB61" s="167"/>
      <c r="AC61" s="167"/>
      <c r="AD61" s="167"/>
      <c r="AE61" s="167"/>
      <c r="AF61" s="167"/>
      <c r="AG61" s="167"/>
      <c r="AH61" s="167"/>
      <c r="AI61" s="167"/>
      <c r="AJ61" s="167"/>
      <c r="AK61" s="167"/>
      <c r="AL61" s="167"/>
      <c r="AM61" s="167"/>
      <c r="AN61" s="167"/>
      <c r="AO61" s="167"/>
      <c r="AP61" s="167"/>
      <c r="AQ61" s="167"/>
      <c r="AR61" s="167"/>
      <c r="AS61" s="167"/>
    </row>
    <row r="62" spans="1:45" s="11" customFormat="1" ht="31.2" customHeight="1" x14ac:dyDescent="0.3">
      <c r="A62" s="297" t="s">
        <v>82</v>
      </c>
      <c r="B62" s="297"/>
      <c r="C62" s="297"/>
      <c r="D62" s="297"/>
      <c r="E62" s="118"/>
      <c r="F62" s="118"/>
      <c r="G62" s="115"/>
      <c r="H62" s="298" t="s">
        <v>98</v>
      </c>
      <c r="I62" s="298"/>
      <c r="J62" s="298"/>
      <c r="K62" s="298"/>
      <c r="L62" s="298"/>
      <c r="M62" s="298"/>
      <c r="N62" s="298"/>
      <c r="O62" s="298"/>
      <c r="P62" s="298"/>
      <c r="Q62" s="298"/>
      <c r="R62" s="298"/>
      <c r="S62" s="298"/>
      <c r="T62" s="298"/>
      <c r="U62" s="298"/>
      <c r="V62" s="127"/>
      <c r="W62" s="301"/>
      <c r="X62" s="302"/>
      <c r="Y62" s="302"/>
      <c r="Z62" s="302"/>
      <c r="AA62" s="302"/>
      <c r="AB62" s="302"/>
      <c r="AC62" s="302"/>
      <c r="AD62" s="302"/>
      <c r="AE62" s="302"/>
      <c r="AF62" s="302"/>
      <c r="AG62" s="302"/>
      <c r="AH62" s="302"/>
      <c r="AI62" s="302"/>
      <c r="AJ62" s="302"/>
      <c r="AK62" s="302"/>
      <c r="AL62" s="302"/>
      <c r="AM62" s="302"/>
      <c r="AN62" s="302"/>
      <c r="AO62" s="302"/>
      <c r="AP62" s="302"/>
      <c r="AQ62" s="302"/>
      <c r="AR62" s="302"/>
      <c r="AS62" s="302"/>
    </row>
    <row r="63" spans="1:45" s="11" customFormat="1" ht="18.600000000000001" customHeight="1" x14ac:dyDescent="0.3">
      <c r="A63" s="123"/>
      <c r="B63" s="123"/>
      <c r="C63" s="153"/>
      <c r="D63" s="123"/>
      <c r="E63" s="122"/>
      <c r="F63" s="122"/>
      <c r="G63" s="120"/>
      <c r="H63" s="139"/>
      <c r="I63" s="139"/>
      <c r="J63" s="139"/>
      <c r="K63" s="139"/>
      <c r="L63" s="139"/>
      <c r="M63" s="139"/>
      <c r="N63" s="139"/>
      <c r="O63" s="139"/>
      <c r="P63" s="139"/>
      <c r="Q63" s="139"/>
      <c r="R63" s="139"/>
      <c r="S63" s="139"/>
      <c r="T63" s="139"/>
      <c r="U63" s="139"/>
      <c r="V63" s="127"/>
      <c r="W63" s="140"/>
      <c r="X63" s="142"/>
      <c r="Y63" s="142"/>
      <c r="Z63" s="142"/>
      <c r="AA63" s="142"/>
      <c r="AB63" s="142"/>
      <c r="AC63" s="142"/>
      <c r="AD63" s="142"/>
      <c r="AE63" s="142"/>
      <c r="AF63" s="142"/>
      <c r="AG63" s="142"/>
      <c r="AH63" s="142"/>
      <c r="AI63" s="142"/>
      <c r="AJ63" s="142"/>
      <c r="AK63" s="142"/>
      <c r="AL63" s="142"/>
      <c r="AM63" s="142"/>
      <c r="AN63" s="142"/>
      <c r="AO63" s="142"/>
      <c r="AP63" s="142"/>
      <c r="AQ63" s="142"/>
      <c r="AR63" s="142"/>
      <c r="AS63" s="142"/>
    </row>
    <row r="64" spans="1:45" s="38" customFormat="1" ht="15.6" x14ac:dyDescent="0.3">
      <c r="A64" s="116"/>
      <c r="B64" s="149"/>
      <c r="C64" s="149"/>
      <c r="D64" s="116"/>
      <c r="E64" s="116"/>
      <c r="F64" s="116"/>
      <c r="G64" s="40"/>
      <c r="H64" s="126"/>
      <c r="I64" s="126"/>
      <c r="J64" s="126"/>
      <c r="K64" s="126"/>
      <c r="L64" s="126"/>
      <c r="M64" s="299"/>
      <c r="N64" s="299"/>
      <c r="O64" s="299"/>
      <c r="P64" s="299"/>
      <c r="Q64" s="299"/>
      <c r="R64" s="299"/>
      <c r="S64" s="299"/>
      <c r="T64" s="126"/>
      <c r="U64" s="126"/>
      <c r="V64" s="127"/>
      <c r="W64" s="127"/>
      <c r="X64" s="127"/>
      <c r="Y64" s="303"/>
      <c r="Z64" s="304"/>
      <c r="AA64" s="304"/>
      <c r="AB64" s="304"/>
      <c r="AC64" s="304"/>
      <c r="AD64" s="304"/>
      <c r="AE64" s="304"/>
      <c r="AF64" s="304"/>
      <c r="AG64" s="304"/>
      <c r="AH64" s="304"/>
      <c r="AI64" s="304"/>
      <c r="AJ64" s="304"/>
      <c r="AK64" s="304"/>
      <c r="AL64" s="304"/>
      <c r="AM64" s="304"/>
      <c r="AN64" s="304"/>
      <c r="AO64" s="304"/>
      <c r="AP64" s="304"/>
      <c r="AQ64" s="304"/>
      <c r="AR64" s="304"/>
      <c r="AS64" s="304"/>
    </row>
    <row r="65" spans="1:45" s="38" customFormat="1" ht="0.6" customHeight="1" x14ac:dyDescent="0.3">
      <c r="A65" s="195"/>
      <c r="B65" s="196"/>
      <c r="C65" s="196"/>
      <c r="D65" s="196"/>
      <c r="E65" s="196"/>
      <c r="F65" s="36"/>
      <c r="G65" s="36"/>
      <c r="H65" s="253"/>
      <c r="I65" s="253"/>
      <c r="J65" s="253"/>
      <c r="K65" s="253"/>
      <c r="L65" s="253"/>
      <c r="M65" s="253"/>
      <c r="N65" s="253"/>
      <c r="O65" s="128"/>
      <c r="P65" s="128"/>
      <c r="Q65" s="128"/>
      <c r="R65" s="128"/>
      <c r="S65" s="128"/>
      <c r="T65" s="128"/>
      <c r="U65" s="128"/>
      <c r="V65" s="129"/>
      <c r="W65" s="129"/>
      <c r="X65" s="129"/>
      <c r="Y65" s="129"/>
      <c r="Z65" s="129"/>
      <c r="AA65" s="129"/>
      <c r="AB65" s="129"/>
      <c r="AC65" s="129"/>
      <c r="AD65" s="129"/>
      <c r="AE65" s="129"/>
      <c r="AF65" s="129"/>
      <c r="AG65" s="129"/>
      <c r="AH65" s="130"/>
      <c r="AI65" s="130"/>
      <c r="AJ65" s="130"/>
      <c r="AK65" s="130"/>
      <c r="AL65" s="130"/>
      <c r="AM65" s="130"/>
      <c r="AN65" s="130"/>
      <c r="AO65" s="130"/>
      <c r="AP65" s="130"/>
      <c r="AQ65" s="130"/>
      <c r="AR65" s="131"/>
      <c r="AS65" s="131"/>
    </row>
    <row r="66" spans="1:45" ht="14.4" hidden="1" customHeight="1" x14ac:dyDescent="0.3">
      <c r="A66" s="39"/>
      <c r="B66" s="40"/>
      <c r="C66" s="40"/>
      <c r="D66" s="40"/>
      <c r="E66" s="40"/>
      <c r="F66" s="40"/>
      <c r="G66" s="40"/>
      <c r="H66" s="305"/>
      <c r="I66" s="253"/>
      <c r="J66" s="253"/>
      <c r="K66" s="253"/>
      <c r="L66" s="253"/>
      <c r="M66" s="253"/>
      <c r="N66" s="253"/>
      <c r="O66" s="253"/>
      <c r="P66" s="253"/>
      <c r="Q66" s="128"/>
      <c r="R66" s="132"/>
      <c r="S66" s="128"/>
      <c r="T66" s="132"/>
      <c r="U66" s="128"/>
      <c r="V66" s="129"/>
      <c r="W66" s="129"/>
      <c r="X66" s="129"/>
      <c r="Y66" s="129"/>
      <c r="Z66" s="129"/>
      <c r="AA66" s="129"/>
      <c r="AB66" s="129"/>
      <c r="AC66" s="129"/>
      <c r="AD66" s="129"/>
      <c r="AE66" s="129"/>
      <c r="AF66" s="129"/>
      <c r="AG66" s="129"/>
      <c r="AH66" s="133"/>
      <c r="AI66" s="133"/>
      <c r="AJ66" s="133"/>
      <c r="AK66" s="133"/>
      <c r="AL66" s="133"/>
      <c r="AM66" s="133"/>
      <c r="AN66" s="133"/>
      <c r="AO66" s="133"/>
      <c r="AP66" s="133"/>
      <c r="AQ66" s="133"/>
      <c r="AR66" s="134"/>
      <c r="AS66" s="134"/>
    </row>
    <row r="67" spans="1:45" ht="15.6" x14ac:dyDescent="0.3">
      <c r="A67" s="39"/>
      <c r="B67" s="40"/>
      <c r="C67" s="40"/>
      <c r="D67" s="40"/>
      <c r="E67" s="40"/>
      <c r="F67" s="40"/>
      <c r="G67" s="40"/>
      <c r="H67" s="290"/>
      <c r="I67" s="290"/>
      <c r="J67" s="290"/>
      <c r="K67" s="290"/>
      <c r="L67" s="290"/>
      <c r="M67" s="290"/>
      <c r="N67" s="290"/>
      <c r="O67" s="290"/>
      <c r="P67" s="290"/>
      <c r="Q67" s="290"/>
      <c r="R67" s="290"/>
      <c r="S67" s="290"/>
      <c r="T67" s="290"/>
      <c r="U67" s="290"/>
      <c r="V67" s="129"/>
      <c r="W67" s="129"/>
      <c r="X67" s="129"/>
      <c r="Y67" s="129"/>
      <c r="Z67" s="129"/>
      <c r="AA67" s="129"/>
      <c r="AB67" s="129"/>
      <c r="AC67" s="129"/>
      <c r="AD67" s="129"/>
      <c r="AE67" s="129"/>
      <c r="AF67" s="129"/>
      <c r="AG67" s="129"/>
      <c r="AH67" s="133"/>
      <c r="AI67" s="133"/>
      <c r="AJ67" s="133"/>
      <c r="AK67" s="133"/>
      <c r="AL67" s="133"/>
      <c r="AM67" s="133"/>
      <c r="AN67" s="133"/>
      <c r="AO67" s="133"/>
      <c r="AP67" s="133"/>
      <c r="AQ67" s="133"/>
      <c r="AR67" s="134"/>
      <c r="AS67" s="134"/>
    </row>
    <row r="68" spans="1:45" ht="3.6" customHeight="1" x14ac:dyDescent="0.3">
      <c r="A68" s="40"/>
      <c r="B68" s="40"/>
      <c r="C68" s="40"/>
      <c r="D68" s="40"/>
      <c r="E68" s="40"/>
      <c r="F68" s="40"/>
      <c r="G68" s="40"/>
      <c r="H68" s="135"/>
      <c r="I68" s="135"/>
      <c r="J68" s="135"/>
      <c r="K68" s="135"/>
      <c r="L68" s="135"/>
      <c r="M68" s="283"/>
      <c r="N68" s="283"/>
      <c r="O68" s="283"/>
      <c r="P68" s="283"/>
      <c r="Q68" s="135"/>
      <c r="R68" s="135"/>
      <c r="S68" s="135"/>
      <c r="T68" s="135"/>
      <c r="U68" s="135"/>
      <c r="V68" s="133"/>
      <c r="W68" s="133"/>
      <c r="X68" s="133"/>
      <c r="Y68" s="133"/>
      <c r="Z68" s="133"/>
      <c r="AA68" s="133"/>
      <c r="AB68" s="133"/>
      <c r="AC68" s="133"/>
      <c r="AD68" s="133"/>
      <c r="AE68" s="133"/>
      <c r="AF68" s="133"/>
      <c r="AG68" s="133"/>
      <c r="AH68" s="133"/>
      <c r="AI68" s="133"/>
      <c r="AJ68" s="133"/>
      <c r="AK68" s="133"/>
      <c r="AL68" s="133"/>
      <c r="AM68" s="133"/>
      <c r="AN68" s="133"/>
      <c r="AO68" s="133"/>
      <c r="AP68" s="133"/>
      <c r="AQ68" s="133"/>
      <c r="AR68" s="134"/>
      <c r="AS68" s="134"/>
    </row>
    <row r="69" spans="1:45" s="45" customFormat="1" ht="52.2" customHeight="1" x14ac:dyDescent="0.25">
      <c r="A69" s="191" t="s">
        <v>79</v>
      </c>
      <c r="B69" s="191"/>
      <c r="C69" s="148"/>
      <c r="D69" s="43"/>
      <c r="E69" s="43"/>
      <c r="F69" s="43"/>
      <c r="G69" s="43"/>
      <c r="H69" s="135"/>
      <c r="I69" s="135"/>
      <c r="J69" s="135"/>
      <c r="K69" s="135"/>
      <c r="L69" s="135"/>
      <c r="M69" s="135"/>
      <c r="N69" s="135"/>
      <c r="O69" s="135"/>
      <c r="P69" s="135"/>
      <c r="Q69" s="135"/>
      <c r="R69" s="135"/>
      <c r="S69" s="135"/>
      <c r="T69" s="135"/>
      <c r="U69" s="135"/>
      <c r="V69" s="136"/>
      <c r="W69" s="136"/>
      <c r="X69" s="136"/>
      <c r="Y69" s="136"/>
      <c r="Z69" s="136"/>
      <c r="AA69" s="136"/>
      <c r="AB69" s="136"/>
      <c r="AC69" s="136"/>
      <c r="AD69" s="136"/>
      <c r="AE69" s="136"/>
      <c r="AF69" s="136"/>
      <c r="AG69" s="136"/>
      <c r="AH69" s="136"/>
      <c r="AI69" s="136"/>
      <c r="AJ69" s="136"/>
      <c r="AK69" s="136"/>
      <c r="AL69" s="136"/>
      <c r="AM69" s="136"/>
      <c r="AN69" s="136"/>
      <c r="AO69" s="136"/>
      <c r="AP69" s="136"/>
      <c r="AQ69" s="136"/>
      <c r="AR69" s="137"/>
      <c r="AS69" s="137"/>
    </row>
    <row r="70" spans="1:45" x14ac:dyDescent="0.3">
      <c r="A70" s="40"/>
      <c r="B70" s="40"/>
      <c r="C70" s="40"/>
      <c r="D70" s="40"/>
      <c r="E70" s="40"/>
      <c r="F70" s="40"/>
      <c r="G70" s="40"/>
      <c r="H70" s="138"/>
      <c r="I70" s="138"/>
      <c r="J70" s="138"/>
      <c r="K70" s="138"/>
      <c r="L70" s="138"/>
      <c r="M70" s="138"/>
      <c r="N70" s="138"/>
      <c r="O70" s="138"/>
      <c r="P70" s="138"/>
      <c r="Q70" s="138"/>
      <c r="R70" s="138"/>
      <c r="S70" s="138"/>
      <c r="T70" s="138"/>
      <c r="U70" s="138"/>
      <c r="V70" s="133"/>
      <c r="W70" s="133"/>
      <c r="X70" s="133"/>
      <c r="Y70" s="133"/>
      <c r="Z70" s="133"/>
      <c r="AA70" s="133"/>
      <c r="AB70" s="133"/>
      <c r="AC70" s="133"/>
      <c r="AD70" s="133"/>
      <c r="AE70" s="133"/>
      <c r="AF70" s="133"/>
      <c r="AG70" s="133"/>
      <c r="AH70" s="133"/>
      <c r="AI70" s="133"/>
      <c r="AJ70" s="133"/>
      <c r="AK70" s="133"/>
      <c r="AL70" s="133"/>
      <c r="AM70" s="133"/>
      <c r="AN70" s="133"/>
      <c r="AO70" s="133"/>
      <c r="AP70" s="133"/>
      <c r="AQ70" s="133"/>
      <c r="AR70" s="134"/>
      <c r="AS70" s="134"/>
    </row>
    <row r="71" spans="1:45" x14ac:dyDescent="0.3"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</row>
    <row r="72" spans="1:45" x14ac:dyDescent="0.3"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</row>
    <row r="73" spans="1:45" x14ac:dyDescent="0.3">
      <c r="G73" s="46"/>
      <c r="H73" s="46"/>
      <c r="I73" s="44"/>
      <c r="J73" s="44"/>
      <c r="K73" s="44"/>
      <c r="L73" s="44"/>
      <c r="M73" s="44"/>
      <c r="N73" s="44"/>
      <c r="O73" s="44"/>
      <c r="P73" s="44"/>
      <c r="Q73" s="44"/>
      <c r="R73" s="44"/>
      <c r="S73" s="44"/>
      <c r="T73" s="44"/>
    </row>
    <row r="74" spans="1:45" x14ac:dyDescent="0.3"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</row>
  </sheetData>
  <mergeCells count="111">
    <mergeCell ref="A27:A31"/>
    <mergeCell ref="AO10:AO11"/>
    <mergeCell ref="AR1:AS1"/>
    <mergeCell ref="A14:A19"/>
    <mergeCell ref="B14:B19"/>
    <mergeCell ref="Z10:Z11"/>
    <mergeCell ref="A8:A11"/>
    <mergeCell ref="B8:B11"/>
    <mergeCell ref="D8:D11"/>
    <mergeCell ref="E8:G9"/>
    <mergeCell ref="H8:AQ8"/>
    <mergeCell ref="AF9:AH9"/>
    <mergeCell ref="AI9:AK9"/>
    <mergeCell ref="AL9:AN9"/>
    <mergeCell ref="E10:E11"/>
    <mergeCell ref="F10:F11"/>
    <mergeCell ref="AN10:AN11"/>
    <mergeCell ref="AR8:AR11"/>
    <mergeCell ref="AO9:AQ9"/>
    <mergeCell ref="V10:V11"/>
    <mergeCell ref="AM10:AM11"/>
    <mergeCell ref="H10:H11"/>
    <mergeCell ref="Z9:AB9"/>
    <mergeCell ref="K10:K11"/>
    <mergeCell ref="A69:B69"/>
    <mergeCell ref="A61:F61"/>
    <mergeCell ref="A62:D62"/>
    <mergeCell ref="H62:U62"/>
    <mergeCell ref="M64:S64"/>
    <mergeCell ref="A50:AS50"/>
    <mergeCell ref="A51:B51"/>
    <mergeCell ref="A53:B58"/>
    <mergeCell ref="AR53:AR58"/>
    <mergeCell ref="AS53:AS58"/>
    <mergeCell ref="W62:AS62"/>
    <mergeCell ref="Y64:AS64"/>
    <mergeCell ref="H66:P66"/>
    <mergeCell ref="H60:W60"/>
    <mergeCell ref="H61:W61"/>
    <mergeCell ref="A60:D60"/>
    <mergeCell ref="A5:AS5"/>
    <mergeCell ref="AR27:AR31"/>
    <mergeCell ref="AS27:AS31"/>
    <mergeCell ref="AR32:AR37"/>
    <mergeCell ref="AS32:AS37"/>
    <mergeCell ref="AF10:AF11"/>
    <mergeCell ref="AG10:AG11"/>
    <mergeCell ref="AH10:AH11"/>
    <mergeCell ref="AI10:AI11"/>
    <mergeCell ref="AJ10:AJ11"/>
    <mergeCell ref="AK10:AK11"/>
    <mergeCell ref="AA10:AA11"/>
    <mergeCell ref="AB10:AB11"/>
    <mergeCell ref="I10:I11"/>
    <mergeCell ref="J10:J11"/>
    <mergeCell ref="AF60:AJ60"/>
    <mergeCell ref="AR45:AR49"/>
    <mergeCell ref="AS45:AS49"/>
    <mergeCell ref="AR21:AR26"/>
    <mergeCell ref="AS21:AS26"/>
    <mergeCell ref="AC10:AC11"/>
    <mergeCell ref="AD10:AD11"/>
    <mergeCell ref="AE10:AE11"/>
    <mergeCell ref="M1:W1"/>
    <mergeCell ref="M68:P68"/>
    <mergeCell ref="H9:J9"/>
    <mergeCell ref="K9:M9"/>
    <mergeCell ref="N9:P9"/>
    <mergeCell ref="Q9:S9"/>
    <mergeCell ref="T9:V9"/>
    <mergeCell ref="W9:Y9"/>
    <mergeCell ref="N3:O3"/>
    <mergeCell ref="H67:U67"/>
    <mergeCell ref="W10:W11"/>
    <mergeCell ref="X10:X11"/>
    <mergeCell ref="Y10:Y11"/>
    <mergeCell ref="AL10:AL11"/>
    <mergeCell ref="N10:N11"/>
    <mergeCell ref="O10:O11"/>
    <mergeCell ref="P10:P11"/>
    <mergeCell ref="AR14:AR20"/>
    <mergeCell ref="AS14:AS20"/>
    <mergeCell ref="AR38:AR42"/>
    <mergeCell ref="AS38:AS42"/>
    <mergeCell ref="C8:C10"/>
    <mergeCell ref="C27:C31"/>
    <mergeCell ref="G10:G11"/>
    <mergeCell ref="A45:B49"/>
    <mergeCell ref="AS8:AS11"/>
    <mergeCell ref="AP10:AP11"/>
    <mergeCell ref="AQ10:AQ11"/>
    <mergeCell ref="A65:E65"/>
    <mergeCell ref="H65:N65"/>
    <mergeCell ref="Q10:Q11"/>
    <mergeCell ref="R10:R11"/>
    <mergeCell ref="C16:C20"/>
    <mergeCell ref="A38:B44"/>
    <mergeCell ref="A52:B52"/>
    <mergeCell ref="A21:A26"/>
    <mergeCell ref="T10:T11"/>
    <mergeCell ref="U10:U11"/>
    <mergeCell ref="B21:B26"/>
    <mergeCell ref="B27:B31"/>
    <mergeCell ref="L10:L11"/>
    <mergeCell ref="M10:M11"/>
    <mergeCell ref="S10:S11"/>
    <mergeCell ref="A32:B37"/>
    <mergeCell ref="C32:C37"/>
    <mergeCell ref="C38:C44"/>
    <mergeCell ref="C53:C58"/>
    <mergeCell ref="AC9:AE9"/>
  </mergeCells>
  <printOptions horizontalCentered="1"/>
  <pageMargins left="0" right="0" top="0" bottom="0" header="0.31496062992125984" footer="0.31496062992125984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План</vt:lpstr>
      <vt:lpstr>Январь</vt:lpstr>
      <vt:lpstr>Февраль</vt:lpstr>
      <vt:lpstr>Март</vt:lpstr>
      <vt:lpstr>Апрель</vt:lpstr>
      <vt:lpstr>январь-декабрь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СеменюкЮЛ</dc:creator>
  <cp:lastModifiedBy>139</cp:lastModifiedBy>
  <cp:lastPrinted>2021-03-29T07:14:29Z</cp:lastPrinted>
  <dcterms:created xsi:type="dcterms:W3CDTF">2019-10-10T10:58:55Z</dcterms:created>
  <dcterms:modified xsi:type="dcterms:W3CDTF">2021-03-29T07:15:02Z</dcterms:modified>
</cp:coreProperties>
</file>