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7400" windowHeight="12588"/>
  </bookViews>
  <sheets>
    <sheet name="форма в Администрацию" sheetId="1" r:id="rId1"/>
    <sheet name="РАСЧЕТ - проверка" sheetId="3" state="hidden" r:id="rId2"/>
  </sheets>
  <definedNames>
    <definedName name="_xlnm.Print_Area" localSheetId="1">'РАСЧЕТ - проверка'!$A$1:$K$15</definedName>
    <definedName name="_xlnm.Print_Area" localSheetId="0">'форма в Администрацию'!$A$2:$D$10</definedName>
  </definedNames>
  <calcPr calcId="125725"/>
</workbook>
</file>

<file path=xl/calcChain.xml><?xml version="1.0" encoding="utf-8"?>
<calcChain xmlns="http://schemas.openxmlformats.org/spreadsheetml/2006/main">
  <c r="B5" i="3"/>
  <c r="J5"/>
  <c r="K14"/>
  <c r="K6"/>
  <c r="K7"/>
  <c r="K8"/>
  <c r="K9"/>
  <c r="K10"/>
  <c r="K11"/>
  <c r="K12"/>
  <c r="K5"/>
  <c r="G14"/>
  <c r="H14"/>
  <c r="I14"/>
  <c r="J14"/>
  <c r="F14"/>
  <c r="J8" l="1"/>
  <c r="H6"/>
  <c r="F5"/>
  <c r="J9"/>
  <c r="H9"/>
  <c r="H7"/>
  <c r="J7" s="1"/>
  <c r="H5"/>
  <c r="H11" l="1"/>
  <c r="J11" s="1"/>
  <c r="H12"/>
  <c r="J12" s="1"/>
  <c r="H13" l="1"/>
  <c r="J13" s="1"/>
  <c r="H10"/>
  <c r="J10" s="1"/>
  <c r="H8"/>
  <c r="J6"/>
</calcChain>
</file>

<file path=xl/sharedStrings.xml><?xml version="1.0" encoding="utf-8"?>
<sst xmlns="http://schemas.openxmlformats.org/spreadsheetml/2006/main" count="59" uniqueCount="39">
  <si>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</si>
  <si>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</si>
  <si>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</si>
  <si>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</si>
  <si>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</si>
  <si>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1.</t>
  </si>
  <si>
    <t>2.</t>
  </si>
  <si>
    <t>3.</t>
  </si>
  <si>
    <t>4.</t>
  </si>
  <si>
    <t>5.</t>
  </si>
  <si>
    <t>ФОТ</t>
  </si>
  <si>
    <t>Соц/выплаты</t>
  </si>
  <si>
    <t>Уволенные</t>
  </si>
  <si>
    <t>ФОТ в ЗП-образование</t>
  </si>
  <si>
    <t>Месяцы работы</t>
  </si>
  <si>
    <t>Среднемесячная ЗП</t>
  </si>
  <si>
    <t>СВОД ЗП</t>
  </si>
  <si>
    <t>ЗП-образование</t>
  </si>
  <si>
    <t>среднесписочная численность</t>
  </si>
  <si>
    <t>Заместитель заведующего по воспитательной и методической работе - Тимонина Вера Николаевна</t>
  </si>
  <si>
    <t>Заведующий - Федорова Татьяна Ивановна</t>
  </si>
  <si>
    <t>Заместитель заведующего по воспитательной и методической работе - Больных Ольга Юрьевна</t>
  </si>
  <si>
    <t>Заместитель заведующего по хозяйственной работе - Дмитриева Любовь Викторовна</t>
  </si>
  <si>
    <t>Главный бухгалтер - Бабшанова Светлана Викторовна</t>
  </si>
  <si>
    <t>Приложение</t>
  </si>
  <si>
    <t xml:space="preserve">Муниципальное бюджетное дошкольное образовательное учреждение «Детский сад №12» </t>
  </si>
  <si>
    <t>Заведующий хозяйством - Шлыкович Анастасия Ричардовна</t>
  </si>
  <si>
    <t>Шеф-повар - Цветкова Юлия Сергеевна</t>
  </si>
  <si>
    <t>6.</t>
  </si>
  <si>
    <t>7.</t>
  </si>
  <si>
    <t>внут/сов. ФОТ</t>
  </si>
  <si>
    <t>Информация о среднемесячной заработной плате руководителей, их заместителей и главных бухгалтеров  города Урай за 2018 год</t>
  </si>
  <si>
    <t>Заместитель заведующего по хозяйственной работе - Аллабирдина Ольга Ивановна</t>
  </si>
  <si>
    <t>2018 год</t>
  </si>
  <si>
    <t>131 708 руб.</t>
  </si>
  <si>
    <t>76 903 руб.</t>
  </si>
  <si>
    <t>87 549 руб.</t>
  </si>
  <si>
    <t>73 579 руб.</t>
  </si>
  <si>
    <t>84 733  руб.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</si>
</sst>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5" fillId="0" borderId="0" xfId="1" applyFont="1"/>
    <xf numFmtId="165" fontId="2" fillId="0" borderId="0" xfId="1" applyNumberFormat="1" applyFont="1"/>
    <xf numFmtId="164" fontId="3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 vertical="center"/>
    </xf>
    <xf numFmtId="164" fontId="5" fillId="0" borderId="0" xfId="1" applyFont="1" applyFill="1"/>
    <xf numFmtId="164" fontId="2" fillId="0" borderId="1" xfId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tabSelected="1" zoomScaleSheetLayoutView="100" workbookViewId="0">
      <selection activeCell="C6" sqref="C6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3" style="1" customWidth="1"/>
    <col min="4" max="4" width="23.33203125" style="1" customWidth="1"/>
    <col min="5" max="5" width="14" style="1" customWidth="1"/>
    <col min="6" max="16384" width="9.109375" style="1"/>
  </cols>
  <sheetData>
    <row r="1" spans="1:4" ht="20.25" customHeight="1">
      <c r="A1" s="25" t="s">
        <v>24</v>
      </c>
      <c r="B1" s="25"/>
      <c r="C1" s="25"/>
      <c r="D1" s="25"/>
    </row>
    <row r="2" spans="1:4" ht="40.5" customHeight="1">
      <c r="A2" s="24" t="s">
        <v>31</v>
      </c>
      <c r="B2" s="24"/>
      <c r="C2" s="24"/>
      <c r="D2" s="24"/>
    </row>
    <row r="4" spans="1:4" ht="47.25" customHeight="1">
      <c r="A4" s="2" t="s">
        <v>0</v>
      </c>
      <c r="B4" s="2" t="s">
        <v>1</v>
      </c>
      <c r="C4" s="2" t="s">
        <v>2</v>
      </c>
      <c r="D4" s="2" t="s">
        <v>3</v>
      </c>
    </row>
    <row r="5" spans="1:4" ht="51.75" customHeight="1">
      <c r="A5" s="15" t="s">
        <v>5</v>
      </c>
      <c r="B5" s="14" t="s">
        <v>25</v>
      </c>
      <c r="C5" s="14" t="s">
        <v>20</v>
      </c>
      <c r="D5" s="17" t="s">
        <v>34</v>
      </c>
    </row>
    <row r="6" spans="1:4" ht="66" customHeight="1">
      <c r="A6" s="15" t="s">
        <v>6</v>
      </c>
      <c r="B6" s="14" t="s">
        <v>25</v>
      </c>
      <c r="C6" s="14" t="s">
        <v>19</v>
      </c>
      <c r="D6" s="17" t="s">
        <v>35</v>
      </c>
    </row>
    <row r="7" spans="1:4" ht="63" customHeight="1">
      <c r="A7" s="15" t="s">
        <v>7</v>
      </c>
      <c r="B7" s="14" t="s">
        <v>25</v>
      </c>
      <c r="C7" s="14" t="s">
        <v>21</v>
      </c>
      <c r="D7" s="19" t="s">
        <v>36</v>
      </c>
    </row>
    <row r="8" spans="1:4" ht="54" customHeight="1">
      <c r="A8" s="15" t="s">
        <v>8</v>
      </c>
      <c r="B8" s="14" t="s">
        <v>25</v>
      </c>
      <c r="C8" s="14" t="s">
        <v>22</v>
      </c>
      <c r="D8" s="19" t="s">
        <v>37</v>
      </c>
    </row>
    <row r="9" spans="1:4" ht="57" customHeight="1">
      <c r="A9" s="15" t="s">
        <v>9</v>
      </c>
      <c r="B9" s="14" t="s">
        <v>25</v>
      </c>
      <c r="C9" s="14" t="s">
        <v>23</v>
      </c>
      <c r="D9" s="17" t="s">
        <v>38</v>
      </c>
    </row>
  </sheetData>
  <mergeCells count="2">
    <mergeCell ref="A2:D2"/>
    <mergeCell ref="A1:D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view="pageBreakPreview" zoomScale="60" zoomScaleNormal="100" workbookViewId="0">
      <selection activeCell="D7" sqref="D7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2.88671875" style="1" customWidth="1"/>
    <col min="4" max="4" width="23.33203125" style="1" customWidth="1"/>
    <col min="5" max="5" width="16.6640625" style="1" customWidth="1"/>
    <col min="6" max="6" width="16.109375" style="1" customWidth="1"/>
    <col min="7" max="7" width="15.5546875" style="1" customWidth="1"/>
    <col min="8" max="8" width="16.44140625" style="1" customWidth="1"/>
    <col min="9" max="9" width="10.6640625" style="1" customWidth="1"/>
    <col min="10" max="10" width="16.33203125" style="1" customWidth="1"/>
    <col min="11" max="16384" width="9.109375" style="1"/>
  </cols>
  <sheetData>
    <row r="1" spans="1:11" ht="57" customHeight="1">
      <c r="A1" s="24" t="s">
        <v>4</v>
      </c>
      <c r="B1" s="24"/>
      <c r="C1" s="24"/>
      <c r="D1" s="24"/>
    </row>
    <row r="2" spans="1:11">
      <c r="C2" s="21" t="s">
        <v>33</v>
      </c>
    </row>
    <row r="4" spans="1:11" ht="47.25" customHeight="1">
      <c r="A4" s="2" t="s">
        <v>0</v>
      </c>
      <c r="B4" s="2" t="s">
        <v>1</v>
      </c>
      <c r="C4" s="2" t="s">
        <v>2</v>
      </c>
      <c r="D4" s="2" t="s">
        <v>3</v>
      </c>
      <c r="E4" s="1" t="s">
        <v>30</v>
      </c>
      <c r="F4" s="6" t="s">
        <v>10</v>
      </c>
      <c r="G4" s="6" t="s">
        <v>11</v>
      </c>
      <c r="H4" s="6" t="s">
        <v>13</v>
      </c>
      <c r="I4" s="6" t="s">
        <v>14</v>
      </c>
      <c r="J4" s="6" t="s">
        <v>15</v>
      </c>
    </row>
    <row r="5" spans="1:11" ht="36" customHeight="1">
      <c r="A5" s="16" t="s">
        <v>5</v>
      </c>
      <c r="B5" s="26" t="str">
        <f>'форма в Администрацию'!B5</f>
        <v xml:space="preserve">Муниципальное бюджетное дошкольное образовательное учреждение «Детский сад №12» </v>
      </c>
      <c r="C5" s="14" t="s">
        <v>20</v>
      </c>
      <c r="D5" s="3"/>
      <c r="F5" s="18">
        <f>1519236.05+61271.52</f>
        <v>1580507.57</v>
      </c>
      <c r="G5" s="18"/>
      <c r="H5" s="7">
        <f>F5-G5</f>
        <v>1580507.57</v>
      </c>
      <c r="I5" s="8">
        <v>12</v>
      </c>
      <c r="J5" s="10">
        <f t="shared" ref="J5:J12" si="0">H5/I5</f>
        <v>131708.96416666667</v>
      </c>
      <c r="K5" s="22">
        <f>I5/12</f>
        <v>1</v>
      </c>
    </row>
    <row r="6" spans="1:11" ht="63" customHeight="1">
      <c r="A6" s="16" t="s">
        <v>6</v>
      </c>
      <c r="B6" s="27"/>
      <c r="C6" s="14" t="s">
        <v>19</v>
      </c>
      <c r="D6" s="3"/>
      <c r="F6" s="18">
        <v>922835.81</v>
      </c>
      <c r="G6" s="18"/>
      <c r="H6" s="7">
        <f>F6-G6</f>
        <v>922835.81</v>
      </c>
      <c r="I6" s="8">
        <v>12</v>
      </c>
      <c r="J6" s="10">
        <f t="shared" si="0"/>
        <v>76902.984166666676</v>
      </c>
      <c r="K6" s="23">
        <f t="shared" ref="K6:K12" si="1">I6/12</f>
        <v>1</v>
      </c>
    </row>
    <row r="7" spans="1:11" ht="63" customHeight="1">
      <c r="A7" s="16" t="s">
        <v>7</v>
      </c>
      <c r="B7" s="27"/>
      <c r="C7" s="14" t="s">
        <v>21</v>
      </c>
      <c r="D7" s="3"/>
      <c r="E7" s="20">
        <v>113688.66</v>
      </c>
      <c r="F7" s="18">
        <v>1056635.8999999999</v>
      </c>
      <c r="G7" s="18">
        <v>6053.43</v>
      </c>
      <c r="H7" s="7">
        <f>F7-G7</f>
        <v>1050582.47</v>
      </c>
      <c r="I7" s="8">
        <v>12</v>
      </c>
      <c r="J7" s="10">
        <f>H7/I7</f>
        <v>87548.539166666669</v>
      </c>
      <c r="K7" s="23">
        <f t="shared" si="1"/>
        <v>1</v>
      </c>
    </row>
    <row r="8" spans="1:11" ht="49.5" customHeight="1">
      <c r="A8" s="16" t="s">
        <v>8</v>
      </c>
      <c r="B8" s="27"/>
      <c r="C8" s="14" t="s">
        <v>22</v>
      </c>
      <c r="D8" s="3"/>
      <c r="E8" s="20"/>
      <c r="F8" s="18">
        <v>882944.65</v>
      </c>
      <c r="G8" s="18"/>
      <c r="H8" s="7">
        <f t="shared" ref="H8:H13" si="2">F8-G8</f>
        <v>882944.65</v>
      </c>
      <c r="I8" s="8">
        <v>12</v>
      </c>
      <c r="J8" s="10">
        <f>H8/I8</f>
        <v>73578.72083333334</v>
      </c>
      <c r="K8" s="23">
        <f t="shared" si="1"/>
        <v>1</v>
      </c>
    </row>
    <row r="9" spans="1:11" ht="49.5" customHeight="1">
      <c r="A9" s="16" t="s">
        <v>8</v>
      </c>
      <c r="B9" s="27"/>
      <c r="C9" s="14" t="s">
        <v>32</v>
      </c>
      <c r="D9" s="3"/>
      <c r="E9" s="20"/>
      <c r="F9" s="18">
        <v>295488.33</v>
      </c>
      <c r="G9" s="18">
        <v>1684.68</v>
      </c>
      <c r="H9" s="7">
        <f t="shared" ref="H9" si="3">F9-G9</f>
        <v>293803.65000000002</v>
      </c>
      <c r="I9" s="8">
        <v>3</v>
      </c>
      <c r="J9" s="10">
        <f>H9/I9</f>
        <v>97934.55</v>
      </c>
      <c r="K9" s="23">
        <f t="shared" si="1"/>
        <v>0.25</v>
      </c>
    </row>
    <row r="10" spans="1:11" ht="35.25" customHeight="1">
      <c r="A10" s="16" t="s">
        <v>9</v>
      </c>
      <c r="B10" s="27"/>
      <c r="C10" s="14" t="s">
        <v>23</v>
      </c>
      <c r="D10" s="3"/>
      <c r="F10" s="18">
        <v>1016795.94</v>
      </c>
      <c r="G10" s="18"/>
      <c r="H10" s="7">
        <f t="shared" si="2"/>
        <v>1016795.94</v>
      </c>
      <c r="I10" s="8">
        <v>12</v>
      </c>
      <c r="J10" s="10">
        <f t="shared" si="0"/>
        <v>84732.994999999995</v>
      </c>
      <c r="K10" s="23">
        <f t="shared" si="1"/>
        <v>1</v>
      </c>
    </row>
    <row r="11" spans="1:11" ht="52.5" customHeight="1">
      <c r="A11" s="16" t="s">
        <v>28</v>
      </c>
      <c r="B11" s="27"/>
      <c r="C11" s="14" t="s">
        <v>26</v>
      </c>
      <c r="D11" s="3"/>
      <c r="F11" s="18">
        <v>437081.32</v>
      </c>
      <c r="G11" s="18"/>
      <c r="H11" s="7">
        <f>F11-G11</f>
        <v>437081.32</v>
      </c>
      <c r="I11" s="8">
        <v>12</v>
      </c>
      <c r="J11" s="10">
        <f t="shared" si="0"/>
        <v>36423.443333333336</v>
      </c>
      <c r="K11" s="23">
        <f t="shared" si="1"/>
        <v>1</v>
      </c>
    </row>
    <row r="12" spans="1:11" ht="39.75" customHeight="1">
      <c r="A12" s="16" t="s">
        <v>29</v>
      </c>
      <c r="B12" s="28"/>
      <c r="C12" s="14" t="s">
        <v>27</v>
      </c>
      <c r="D12" s="3"/>
      <c r="F12" s="18">
        <v>691568.48</v>
      </c>
      <c r="G12" s="18">
        <v>4337.04</v>
      </c>
      <c r="H12" s="7">
        <f>F12-G12</f>
        <v>687231.44</v>
      </c>
      <c r="I12" s="8">
        <v>12</v>
      </c>
      <c r="J12" s="10">
        <f t="shared" si="0"/>
        <v>57269.28666666666</v>
      </c>
      <c r="K12" s="23">
        <f t="shared" si="1"/>
        <v>1</v>
      </c>
    </row>
    <row r="13" spans="1:11" ht="45.75" hidden="1" customHeight="1">
      <c r="B13" s="5" t="s">
        <v>12</v>
      </c>
      <c r="C13" s="4"/>
      <c r="D13" s="3"/>
      <c r="F13" s="7"/>
      <c r="G13" s="7"/>
      <c r="H13" s="7">
        <f t="shared" si="2"/>
        <v>0</v>
      </c>
      <c r="I13" s="8"/>
      <c r="J13" s="10" t="e">
        <f t="shared" ref="J13" si="4">H13/I13</f>
        <v>#DIV/0!</v>
      </c>
      <c r="K13" s="23"/>
    </row>
    <row r="14" spans="1:11">
      <c r="F14" s="9">
        <f>SUM(F6:F13)</f>
        <v>5303350.43</v>
      </c>
      <c r="G14" s="9">
        <f t="shared" ref="G14:J14" si="5">SUM(G6:G13)</f>
        <v>12075.150000000001</v>
      </c>
      <c r="H14" s="9">
        <f t="shared" si="5"/>
        <v>5291275.2799999993</v>
      </c>
      <c r="I14" s="9">
        <f t="shared" si="5"/>
        <v>75</v>
      </c>
      <c r="J14" s="9" t="e">
        <f t="shared" si="5"/>
        <v>#DIV/0!</v>
      </c>
      <c r="K14" s="23">
        <f>SUM(K6:K12)</f>
        <v>6.25</v>
      </c>
    </row>
    <row r="15" spans="1:11" ht="21.6">
      <c r="F15" s="12" t="s">
        <v>16</v>
      </c>
      <c r="G15" s="12" t="s">
        <v>16</v>
      </c>
      <c r="H15" s="12" t="s">
        <v>17</v>
      </c>
      <c r="I15" s="13" t="s">
        <v>18</v>
      </c>
      <c r="J15" s="11"/>
    </row>
    <row r="16" spans="1:11">
      <c r="F16" s="11"/>
      <c r="G16" s="11"/>
      <c r="H16" s="11"/>
      <c r="I16" s="11"/>
      <c r="J16" s="11"/>
    </row>
  </sheetData>
  <mergeCells count="2">
    <mergeCell ref="A1:D1"/>
    <mergeCell ref="B5:B1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в Администрацию</vt:lpstr>
      <vt:lpstr>РАСЧЕТ - проверка</vt:lpstr>
      <vt:lpstr>'РАСЧЕТ - проверка'!Область_печати</vt:lpstr>
      <vt:lpstr>'форма в Администрацию'!Область_печати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EKON3</cp:lastModifiedBy>
  <cp:lastPrinted>2019-04-16T04:44:12Z</cp:lastPrinted>
  <dcterms:created xsi:type="dcterms:W3CDTF">2017-02-22T11:16:11Z</dcterms:created>
  <dcterms:modified xsi:type="dcterms:W3CDTF">2019-04-24T11:13:03Z</dcterms:modified>
</cp:coreProperties>
</file>