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10.1" sheetId="2" r:id="rId1"/>
  </sheets>
  <definedNames>
    <definedName name="_xlnm._FilterDatabase" localSheetId="0" hidden="1">'приложение 10.1'!$A$10:$IV$40</definedName>
  </definedNames>
  <calcPr calcId="125725"/>
</workbook>
</file>

<file path=xl/calcChain.xml><?xml version="1.0" encoding="utf-8"?>
<calcChain xmlns="http://schemas.openxmlformats.org/spreadsheetml/2006/main">
  <c r="F40" i="2"/>
  <c r="G40"/>
  <c r="H40"/>
  <c r="E40"/>
  <c r="F38"/>
  <c r="G38"/>
  <c r="D38" s="1"/>
  <c r="H38"/>
  <c r="E38"/>
  <c r="F35"/>
  <c r="G35"/>
  <c r="H35"/>
  <c r="E35"/>
  <c r="F33"/>
  <c r="G33"/>
  <c r="D33" s="1"/>
  <c r="H33"/>
  <c r="E33"/>
  <c r="F27"/>
  <c r="G27"/>
  <c r="D27" s="1"/>
  <c r="H27"/>
  <c r="E27"/>
  <c r="F25"/>
  <c r="G25"/>
  <c r="D25" s="1"/>
  <c r="H25"/>
  <c r="E25"/>
  <c r="F20"/>
  <c r="G20"/>
  <c r="H20"/>
  <c r="E20"/>
  <c r="D17"/>
  <c r="D18"/>
  <c r="D19"/>
  <c r="D20"/>
  <c r="D21"/>
  <c r="D22"/>
  <c r="D23"/>
  <c r="D24"/>
  <c r="D26"/>
  <c r="D28"/>
  <c r="D29"/>
  <c r="D30"/>
  <c r="D31"/>
  <c r="D32"/>
  <c r="D34"/>
  <c r="D35"/>
  <c r="D36"/>
  <c r="D37"/>
  <c r="D39"/>
  <c r="D40"/>
  <c r="D16"/>
  <c r="F16"/>
  <c r="G16"/>
  <c r="H16"/>
  <c r="E16"/>
  <c r="D15"/>
  <c r="F14"/>
  <c r="G14"/>
  <c r="H14"/>
  <c r="E14"/>
  <c r="F11"/>
  <c r="G11"/>
  <c r="H11"/>
  <c r="E11"/>
  <c r="D13"/>
  <c r="D12"/>
  <c r="D11"/>
</calcChain>
</file>

<file path=xl/sharedStrings.xml><?xml version="1.0" encoding="utf-8"?>
<sst xmlns="http://schemas.openxmlformats.org/spreadsheetml/2006/main" count="44" uniqueCount="44">
  <si>
    <t>Всего расходов</t>
  </si>
  <si>
    <t>Массовый спорт</t>
  </si>
  <si>
    <t>ФИЗИЧЕСКАЯ КУЛЬТУРА И СПОРТ</t>
  </si>
  <si>
    <t>Другие вопросы в области социальной политики</t>
  </si>
  <si>
    <t>Социальное обеспечение населения</t>
  </si>
  <si>
    <t>СОЦИАЛЬНАЯ ПОЛИТИКА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</si>
  <si>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</si>
  <si>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</si>
  <si>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</si>
  <si>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</si>
  <si>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</si>
  <si>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</si>
  <si>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</si>
  <si>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</si>
  <si>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</si>
  <si>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</si>
  <si>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</si>
  <si>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</si>
  <si>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</si>
  <si>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</si>
  <si>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</si>
  <si>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</si>
  <si>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</si>
  <si>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</si>
  <si>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</si>
  <si>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</si>
  <si>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</si>
  <si>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</si>
  <si>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</si>
  <si>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</si>
  <si>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</si>
  <si>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</si>
  <si>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</si>
  <si>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</si>
  <si>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</si>
  <si>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</si>
  <si>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</si>
  <si>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</si>
  <si>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(тыс.руб.)</t>
  </si>
  <si>
    <t>к решению Думы города Урай</t>
  </si>
  <si>
    <t>Изменения распределения бюджетных ассигнований  по разделам и подразделам</t>
  </si>
  <si>
    <t xml:space="preserve"> классификации расходов бюджетов на 2018 год</t>
  </si>
  <si>
    <t>Приложение 10.1</t>
  </si>
  <si>
    <t>от 26 декабря 2017 года №105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</si>
</sst>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&quot;+&quot;\ #,##0.0;&quot;-&quot;\ #,##0.0;&quot;&quot;\ 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protection hidden="1"/>
    </xf>
    <xf numFmtId="166" fontId="5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>
      <selection sqref="A1:H40"/>
    </sheetView>
  </sheetViews>
  <sheetFormatPr defaultColWidth="9.140625" defaultRowHeight="12.75"/>
  <cols>
    <col min="1" max="1" width="42.85546875" style="1" customWidth="1"/>
    <col min="2" max="2" width="6.5703125" style="33" customWidth="1"/>
    <col min="3" max="3" width="6" style="33" customWidth="1"/>
    <col min="4" max="4" width="13.28515625" style="1" customWidth="1"/>
    <col min="5" max="5" width="16.42578125" style="1" customWidth="1"/>
    <col min="6" max="8" width="17.140625" style="1" customWidth="1"/>
    <col min="9" max="241" width="9.140625" style="1" customWidth="1"/>
    <col min="242" max="16384" width="9.140625" style="1"/>
  </cols>
  <sheetData>
    <row r="1" spans="1:8" ht="12" customHeight="1">
      <c r="A1" s="2"/>
      <c r="B1" s="26"/>
      <c r="C1" s="26"/>
      <c r="D1" s="2"/>
      <c r="E1" s="2"/>
      <c r="F1" s="2"/>
      <c r="G1" s="2"/>
      <c r="H1" s="11" t="s">
        <v>42</v>
      </c>
    </row>
    <row r="2" spans="1:8" ht="12.75" customHeight="1">
      <c r="A2" s="12"/>
      <c r="B2" s="10"/>
      <c r="C2" s="10"/>
      <c r="D2" s="12"/>
      <c r="E2" s="12"/>
      <c r="F2" s="12"/>
      <c r="G2" s="36" t="s">
        <v>39</v>
      </c>
      <c r="H2" s="36"/>
    </row>
    <row r="3" spans="1:8" ht="12" customHeight="1">
      <c r="A3" s="3"/>
      <c r="B3" s="27"/>
      <c r="C3" s="27"/>
      <c r="D3" s="3"/>
      <c r="E3" s="3"/>
      <c r="F3" s="3"/>
      <c r="G3" s="36" t="s">
        <v>43</v>
      </c>
      <c r="H3" s="36"/>
    </row>
    <row r="4" spans="1:8" ht="15.75" customHeight="1">
      <c r="A4" s="37" t="s">
        <v>40</v>
      </c>
      <c r="B4" s="37"/>
      <c r="C4" s="37"/>
      <c r="D4" s="37"/>
      <c r="E4" s="37"/>
      <c r="F4" s="37"/>
      <c r="G4" s="37"/>
      <c r="H4" s="37"/>
    </row>
    <row r="5" spans="1:8" ht="10.5" customHeight="1">
      <c r="A5" s="37" t="s">
        <v>41</v>
      </c>
      <c r="B5" s="37"/>
      <c r="C5" s="37"/>
      <c r="D5" s="37"/>
      <c r="E5" s="37"/>
      <c r="F5" s="37"/>
      <c r="G5" s="37"/>
      <c r="H5" s="37"/>
    </row>
    <row r="6" spans="1:8" ht="13.5" customHeight="1">
      <c r="A6" s="13"/>
      <c r="B6" s="10"/>
      <c r="C6" s="10"/>
      <c r="D6" s="13"/>
      <c r="E6" s="13"/>
      <c r="F6" s="13"/>
      <c r="G6" s="13"/>
      <c r="H6" s="13"/>
    </row>
    <row r="7" spans="1:8" ht="12.75" customHeight="1">
      <c r="A7" s="14"/>
      <c r="B7" s="9"/>
      <c r="C7" s="9"/>
      <c r="D7" s="14"/>
      <c r="E7" s="14"/>
      <c r="F7" s="14"/>
      <c r="G7" s="14"/>
      <c r="H7" s="14"/>
    </row>
    <row r="8" spans="1:8" ht="11.25" customHeight="1">
      <c r="A8" s="7"/>
      <c r="B8" s="28"/>
      <c r="C8" s="28"/>
      <c r="D8" s="7"/>
      <c r="E8" s="7"/>
      <c r="F8" s="7"/>
      <c r="G8" s="2"/>
      <c r="H8" s="8" t="s">
        <v>38</v>
      </c>
    </row>
    <row r="9" spans="1:8" ht="66" customHeight="1">
      <c r="A9" s="15" t="s">
        <v>37</v>
      </c>
      <c r="B9" s="15" t="s">
        <v>36</v>
      </c>
      <c r="C9" s="15" t="s">
        <v>35</v>
      </c>
      <c r="D9" s="16" t="s">
        <v>34</v>
      </c>
      <c r="E9" s="16" t="s">
        <v>33</v>
      </c>
      <c r="F9" s="16" t="s">
        <v>32</v>
      </c>
      <c r="G9" s="16" t="s">
        <v>31</v>
      </c>
      <c r="H9" s="16" t="s">
        <v>30</v>
      </c>
    </row>
    <row r="10" spans="1:8">
      <c r="A10" s="21">
        <v>1</v>
      </c>
      <c r="B10" s="21">
        <v>2</v>
      </c>
      <c r="C10" s="21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</row>
    <row r="11" spans="1:8" ht="12.75" customHeight="1">
      <c r="A11" s="23" t="s">
        <v>29</v>
      </c>
      <c r="B11" s="29">
        <v>1</v>
      </c>
      <c r="C11" s="29"/>
      <c r="D11" s="24">
        <f>SUM(E11:H11)</f>
        <v>168</v>
      </c>
      <c r="E11" s="24">
        <f>SUM(E12:E13)</f>
        <v>168</v>
      </c>
      <c r="F11" s="24">
        <f t="shared" ref="F11:H11" si="0">SUM(F12:F13)</f>
        <v>0</v>
      </c>
      <c r="G11" s="24">
        <f t="shared" si="0"/>
        <v>0</v>
      </c>
      <c r="H11" s="24">
        <f t="shared" si="0"/>
        <v>0</v>
      </c>
    </row>
    <row r="12" spans="1:8" ht="12.75" customHeight="1">
      <c r="A12" s="17" t="s">
        <v>28</v>
      </c>
      <c r="B12" s="30">
        <v>1</v>
      </c>
      <c r="C12" s="30">
        <v>11</v>
      </c>
      <c r="D12" s="19">
        <f>SUM(E12:H12)</f>
        <v>-100</v>
      </c>
      <c r="E12" s="19">
        <v>-100</v>
      </c>
      <c r="F12" s="19">
        <v>0</v>
      </c>
      <c r="G12" s="19">
        <v>0</v>
      </c>
      <c r="H12" s="19">
        <v>0</v>
      </c>
    </row>
    <row r="13" spans="1:8" ht="12.75" customHeight="1">
      <c r="A13" s="17" t="s">
        <v>27</v>
      </c>
      <c r="B13" s="30">
        <v>1</v>
      </c>
      <c r="C13" s="30">
        <v>13</v>
      </c>
      <c r="D13" s="19">
        <f>SUM(E13:H13)</f>
        <v>268</v>
      </c>
      <c r="E13" s="19">
        <v>268</v>
      </c>
      <c r="F13" s="19">
        <v>0</v>
      </c>
      <c r="G13" s="19">
        <v>0</v>
      </c>
      <c r="H13" s="19">
        <v>0</v>
      </c>
    </row>
    <row r="14" spans="1:8" ht="21.75" customHeight="1">
      <c r="A14" s="23" t="s">
        <v>26</v>
      </c>
      <c r="B14" s="29">
        <v>3</v>
      </c>
      <c r="C14" s="29"/>
      <c r="D14" s="24">
        <v>1153.5999999999999</v>
      </c>
      <c r="E14" s="24">
        <f>SUM(E15)</f>
        <v>453.1</v>
      </c>
      <c r="F14" s="24">
        <f t="shared" ref="F14:H14" si="1">SUM(F15)</f>
        <v>0</v>
      </c>
      <c r="G14" s="24">
        <f t="shared" si="1"/>
        <v>700.5</v>
      </c>
      <c r="H14" s="24">
        <f t="shared" si="1"/>
        <v>0</v>
      </c>
    </row>
    <row r="15" spans="1:8" ht="21.75" customHeight="1">
      <c r="A15" s="17" t="s">
        <v>25</v>
      </c>
      <c r="B15" s="30">
        <v>3</v>
      </c>
      <c r="C15" s="30">
        <v>14</v>
      </c>
      <c r="D15" s="19">
        <f>SUM(E15:H15)</f>
        <v>1153.5999999999999</v>
      </c>
      <c r="E15" s="19">
        <v>453.1</v>
      </c>
      <c r="F15" s="19">
        <v>0</v>
      </c>
      <c r="G15" s="19">
        <v>700.5</v>
      </c>
      <c r="H15" s="19">
        <v>0</v>
      </c>
    </row>
    <row r="16" spans="1:8" ht="12.75" customHeight="1">
      <c r="A16" s="23" t="s">
        <v>24</v>
      </c>
      <c r="B16" s="29">
        <v>4</v>
      </c>
      <c r="C16" s="29"/>
      <c r="D16" s="24">
        <f>SUM(E16:H16)</f>
        <v>3878.1000000000004</v>
      </c>
      <c r="E16" s="24">
        <f>SUM(E17:E19)</f>
        <v>3878.1000000000004</v>
      </c>
      <c r="F16" s="24">
        <f t="shared" ref="F16:H16" si="2">SUM(F17:F19)</f>
        <v>0</v>
      </c>
      <c r="G16" s="24">
        <f t="shared" si="2"/>
        <v>0</v>
      </c>
      <c r="H16" s="24">
        <f t="shared" si="2"/>
        <v>0</v>
      </c>
    </row>
    <row r="17" spans="1:8" ht="12.75" customHeight="1">
      <c r="A17" s="17" t="s">
        <v>23</v>
      </c>
      <c r="B17" s="30">
        <v>4</v>
      </c>
      <c r="C17" s="30">
        <v>5</v>
      </c>
      <c r="D17" s="25">
        <f t="shared" ref="D17:D40" si="3">SUM(E17:H17)</f>
        <v>3000</v>
      </c>
      <c r="E17" s="19">
        <v>3000</v>
      </c>
      <c r="F17" s="19">
        <v>0</v>
      </c>
      <c r="G17" s="19">
        <v>0</v>
      </c>
      <c r="H17" s="19">
        <v>0</v>
      </c>
    </row>
    <row r="18" spans="1:8" ht="12.75" customHeight="1">
      <c r="A18" s="17" t="s">
        <v>22</v>
      </c>
      <c r="B18" s="30">
        <v>4</v>
      </c>
      <c r="C18" s="30">
        <v>9</v>
      </c>
      <c r="D18" s="25">
        <f t="shared" si="3"/>
        <v>146.80000000000001</v>
      </c>
      <c r="E18" s="19">
        <v>146.80000000000001</v>
      </c>
      <c r="F18" s="19">
        <v>0</v>
      </c>
      <c r="G18" s="19">
        <v>0</v>
      </c>
      <c r="H18" s="19">
        <v>0</v>
      </c>
    </row>
    <row r="19" spans="1:8" ht="12.75" customHeight="1">
      <c r="A19" s="17" t="s">
        <v>21</v>
      </c>
      <c r="B19" s="30">
        <v>4</v>
      </c>
      <c r="C19" s="30">
        <v>12</v>
      </c>
      <c r="D19" s="25">
        <f t="shared" si="3"/>
        <v>731.3</v>
      </c>
      <c r="E19" s="19">
        <v>731.3</v>
      </c>
      <c r="F19" s="19">
        <v>0</v>
      </c>
      <c r="G19" s="19">
        <v>0</v>
      </c>
      <c r="H19" s="19">
        <v>0</v>
      </c>
    </row>
    <row r="20" spans="1:8" ht="12.75" customHeight="1">
      <c r="A20" s="23" t="s">
        <v>20</v>
      </c>
      <c r="B20" s="29">
        <v>5</v>
      </c>
      <c r="C20" s="29"/>
      <c r="D20" s="24">
        <f t="shared" si="3"/>
        <v>122822.7</v>
      </c>
      <c r="E20" s="24">
        <f>SUM(E21:E24)</f>
        <v>122822.7</v>
      </c>
      <c r="F20" s="24">
        <f t="shared" ref="F20:H20" si="4">SUM(F21:F24)</f>
        <v>0</v>
      </c>
      <c r="G20" s="24">
        <f t="shared" si="4"/>
        <v>0</v>
      </c>
      <c r="H20" s="24">
        <f t="shared" si="4"/>
        <v>0</v>
      </c>
    </row>
    <row r="21" spans="1:8" ht="12.75" customHeight="1">
      <c r="A21" s="17" t="s">
        <v>19</v>
      </c>
      <c r="B21" s="30">
        <v>5</v>
      </c>
      <c r="C21" s="30">
        <v>1</v>
      </c>
      <c r="D21" s="25">
        <f t="shared" si="3"/>
        <v>78219.8</v>
      </c>
      <c r="E21" s="19">
        <v>78219.8</v>
      </c>
      <c r="F21" s="19">
        <v>0</v>
      </c>
      <c r="G21" s="19">
        <v>0</v>
      </c>
      <c r="H21" s="19">
        <v>0</v>
      </c>
    </row>
    <row r="22" spans="1:8" ht="12.75" customHeight="1">
      <c r="A22" s="17" t="s">
        <v>18</v>
      </c>
      <c r="B22" s="30">
        <v>5</v>
      </c>
      <c r="C22" s="30">
        <v>2</v>
      </c>
      <c r="D22" s="25">
        <f t="shared" si="3"/>
        <v>17313.100000000002</v>
      </c>
      <c r="E22" s="19">
        <v>17315.7</v>
      </c>
      <c r="F22" s="19">
        <v>-2.6</v>
      </c>
      <c r="G22" s="19">
        <v>0</v>
      </c>
      <c r="H22" s="19">
        <v>0</v>
      </c>
    </row>
    <row r="23" spans="1:8" ht="12.75" customHeight="1">
      <c r="A23" s="17" t="s">
        <v>17</v>
      </c>
      <c r="B23" s="30">
        <v>5</v>
      </c>
      <c r="C23" s="30">
        <v>3</v>
      </c>
      <c r="D23" s="25">
        <f t="shared" si="3"/>
        <v>27287.200000000001</v>
      </c>
      <c r="E23" s="19">
        <v>27287.200000000001</v>
      </c>
      <c r="F23" s="19">
        <v>0</v>
      </c>
      <c r="G23" s="19">
        <v>0</v>
      </c>
      <c r="H23" s="19">
        <v>0</v>
      </c>
    </row>
    <row r="24" spans="1:8" ht="21.75" customHeight="1">
      <c r="A24" s="17" t="s">
        <v>16</v>
      </c>
      <c r="B24" s="30">
        <v>5</v>
      </c>
      <c r="C24" s="30">
        <v>5</v>
      </c>
      <c r="D24" s="25">
        <f t="shared" si="3"/>
        <v>2.6</v>
      </c>
      <c r="E24" s="19">
        <v>0</v>
      </c>
      <c r="F24" s="19">
        <v>2.6</v>
      </c>
      <c r="G24" s="19">
        <v>0</v>
      </c>
      <c r="H24" s="19">
        <v>0</v>
      </c>
    </row>
    <row r="25" spans="1:8" ht="12.75" customHeight="1">
      <c r="A25" s="23" t="s">
        <v>15</v>
      </c>
      <c r="B25" s="29">
        <v>6</v>
      </c>
      <c r="C25" s="29"/>
      <c r="D25" s="24">
        <f t="shared" si="3"/>
        <v>21</v>
      </c>
      <c r="E25" s="24">
        <f>E26</f>
        <v>21</v>
      </c>
      <c r="F25" s="24">
        <f t="shared" ref="F25:H25" si="5">F26</f>
        <v>0</v>
      </c>
      <c r="G25" s="24">
        <f t="shared" si="5"/>
        <v>0</v>
      </c>
      <c r="H25" s="24">
        <f t="shared" si="5"/>
        <v>0</v>
      </c>
    </row>
    <row r="26" spans="1:8" ht="12.75" customHeight="1">
      <c r="A26" s="17" t="s">
        <v>14</v>
      </c>
      <c r="B26" s="30">
        <v>6</v>
      </c>
      <c r="C26" s="30">
        <v>5</v>
      </c>
      <c r="D26" s="25">
        <f t="shared" si="3"/>
        <v>21</v>
      </c>
      <c r="E26" s="19">
        <v>21</v>
      </c>
      <c r="F26" s="19">
        <v>0</v>
      </c>
      <c r="G26" s="19">
        <v>0</v>
      </c>
      <c r="H26" s="19">
        <v>0</v>
      </c>
    </row>
    <row r="27" spans="1:8" ht="12.75" customHeight="1">
      <c r="A27" s="23" t="s">
        <v>13</v>
      </c>
      <c r="B27" s="29">
        <v>7</v>
      </c>
      <c r="C27" s="29"/>
      <c r="D27" s="24">
        <f t="shared" si="3"/>
        <v>13175.399999999998</v>
      </c>
      <c r="E27" s="24">
        <f>SUM(E28:E32)</f>
        <v>10466.899999999998</v>
      </c>
      <c r="F27" s="24">
        <f t="shared" ref="F27:H27" si="6">SUM(F28:F32)</f>
        <v>0</v>
      </c>
      <c r="G27" s="24">
        <f t="shared" si="6"/>
        <v>0</v>
      </c>
      <c r="H27" s="24">
        <f t="shared" si="6"/>
        <v>2708.5</v>
      </c>
    </row>
    <row r="28" spans="1:8" ht="12.75" customHeight="1">
      <c r="A28" s="17" t="s">
        <v>12</v>
      </c>
      <c r="B28" s="30">
        <v>7</v>
      </c>
      <c r="C28" s="30">
        <v>1</v>
      </c>
      <c r="D28" s="25">
        <f t="shared" si="3"/>
        <v>10466.9</v>
      </c>
      <c r="E28" s="19">
        <v>10466.9</v>
      </c>
      <c r="F28" s="19">
        <v>0</v>
      </c>
      <c r="G28" s="19">
        <v>0</v>
      </c>
      <c r="H28" s="19">
        <v>0</v>
      </c>
    </row>
    <row r="29" spans="1:8" ht="12.75" customHeight="1">
      <c r="A29" s="17" t="s">
        <v>11</v>
      </c>
      <c r="B29" s="30">
        <v>7</v>
      </c>
      <c r="C29" s="30">
        <v>2</v>
      </c>
      <c r="D29" s="25">
        <f t="shared" si="3"/>
        <v>1010.5</v>
      </c>
      <c r="E29" s="19">
        <v>-10.5</v>
      </c>
      <c r="F29" s="19">
        <v>0</v>
      </c>
      <c r="G29" s="19">
        <v>0</v>
      </c>
      <c r="H29" s="19">
        <v>1021</v>
      </c>
    </row>
    <row r="30" spans="1:8" ht="12.75" customHeight="1">
      <c r="A30" s="17" t="s">
        <v>10</v>
      </c>
      <c r="B30" s="30">
        <v>7</v>
      </c>
      <c r="C30" s="30">
        <v>3</v>
      </c>
      <c r="D30" s="25">
        <f t="shared" si="3"/>
        <v>-35947.800000000003</v>
      </c>
      <c r="E30" s="19">
        <v>-37697.800000000003</v>
      </c>
      <c r="F30" s="19">
        <v>0</v>
      </c>
      <c r="G30" s="19">
        <v>0</v>
      </c>
      <c r="H30" s="19">
        <v>1750</v>
      </c>
    </row>
    <row r="31" spans="1:8" ht="12.75" customHeight="1">
      <c r="A31" s="17" t="s">
        <v>9</v>
      </c>
      <c r="B31" s="30">
        <v>7</v>
      </c>
      <c r="C31" s="30">
        <v>7</v>
      </c>
      <c r="D31" s="25">
        <f t="shared" si="3"/>
        <v>2518.8000000000002</v>
      </c>
      <c r="E31" s="19">
        <v>2518.8000000000002</v>
      </c>
      <c r="F31" s="19">
        <v>0</v>
      </c>
      <c r="G31" s="19">
        <v>0</v>
      </c>
      <c r="H31" s="19">
        <v>0</v>
      </c>
    </row>
    <row r="32" spans="1:8" ht="12.75" customHeight="1">
      <c r="A32" s="17" t="s">
        <v>8</v>
      </c>
      <c r="B32" s="30">
        <v>7</v>
      </c>
      <c r="C32" s="30">
        <v>9</v>
      </c>
      <c r="D32" s="25">
        <f t="shared" si="3"/>
        <v>35127</v>
      </c>
      <c r="E32" s="19">
        <v>35189.5</v>
      </c>
      <c r="F32" s="19">
        <v>0</v>
      </c>
      <c r="G32" s="19">
        <v>0</v>
      </c>
      <c r="H32" s="19">
        <v>-62.5</v>
      </c>
    </row>
    <row r="33" spans="1:8" ht="12.75" customHeight="1">
      <c r="A33" s="23" t="s">
        <v>7</v>
      </c>
      <c r="B33" s="29">
        <v>8</v>
      </c>
      <c r="C33" s="29"/>
      <c r="D33" s="24">
        <f t="shared" si="3"/>
        <v>1474.8</v>
      </c>
      <c r="E33" s="24">
        <f>E34</f>
        <v>250</v>
      </c>
      <c r="F33" s="24">
        <f t="shared" ref="F33:H33" si="7">F34</f>
        <v>0</v>
      </c>
      <c r="G33" s="24">
        <f t="shared" si="7"/>
        <v>0</v>
      </c>
      <c r="H33" s="24">
        <f t="shared" si="7"/>
        <v>1224.8</v>
      </c>
    </row>
    <row r="34" spans="1:8" ht="12.75" customHeight="1">
      <c r="A34" s="17" t="s">
        <v>6</v>
      </c>
      <c r="B34" s="30">
        <v>8</v>
      </c>
      <c r="C34" s="30">
        <v>1</v>
      </c>
      <c r="D34" s="25">
        <f t="shared" si="3"/>
        <v>1474.8</v>
      </c>
      <c r="E34" s="19">
        <v>250</v>
      </c>
      <c r="F34" s="19">
        <v>0</v>
      </c>
      <c r="G34" s="19">
        <v>0</v>
      </c>
      <c r="H34" s="19">
        <v>1224.8</v>
      </c>
    </row>
    <row r="35" spans="1:8" ht="12.75" customHeight="1">
      <c r="A35" s="23" t="s">
        <v>5</v>
      </c>
      <c r="B35" s="29">
        <v>10</v>
      </c>
      <c r="C35" s="29"/>
      <c r="D35" s="24">
        <f t="shared" si="3"/>
        <v>23585.699999999997</v>
      </c>
      <c r="E35" s="24">
        <f>SUM(E36:E37)</f>
        <v>19622.099999999999</v>
      </c>
      <c r="F35" s="24">
        <f t="shared" ref="F35:H35" si="8">SUM(F36:F37)</f>
        <v>3963.6</v>
      </c>
      <c r="G35" s="24">
        <f t="shared" si="8"/>
        <v>0</v>
      </c>
      <c r="H35" s="24">
        <f t="shared" si="8"/>
        <v>0</v>
      </c>
    </row>
    <row r="36" spans="1:8" ht="12.75" customHeight="1">
      <c r="A36" s="17" t="s">
        <v>4</v>
      </c>
      <c r="B36" s="30">
        <v>10</v>
      </c>
      <c r="C36" s="30">
        <v>3</v>
      </c>
      <c r="D36" s="25">
        <f t="shared" si="3"/>
        <v>23835.699999999997</v>
      </c>
      <c r="E36" s="19">
        <v>19872.099999999999</v>
      </c>
      <c r="F36" s="19">
        <v>3963.6</v>
      </c>
      <c r="G36" s="19">
        <v>0</v>
      </c>
      <c r="H36" s="19">
        <v>0</v>
      </c>
    </row>
    <row r="37" spans="1:8" ht="12.75" customHeight="1">
      <c r="A37" s="17" t="s">
        <v>3</v>
      </c>
      <c r="B37" s="30">
        <v>10</v>
      </c>
      <c r="C37" s="30">
        <v>6</v>
      </c>
      <c r="D37" s="25">
        <f t="shared" si="3"/>
        <v>-250</v>
      </c>
      <c r="E37" s="19">
        <v>-250</v>
      </c>
      <c r="F37" s="19">
        <v>0</v>
      </c>
      <c r="G37" s="19">
        <v>0</v>
      </c>
      <c r="H37" s="19">
        <v>0</v>
      </c>
    </row>
    <row r="38" spans="1:8" ht="12.75" customHeight="1">
      <c r="A38" s="23" t="s">
        <v>2</v>
      </c>
      <c r="B38" s="29">
        <v>11</v>
      </c>
      <c r="C38" s="29"/>
      <c r="D38" s="24">
        <f t="shared" si="3"/>
        <v>1883.9</v>
      </c>
      <c r="E38" s="24">
        <f>E39</f>
        <v>1883.9</v>
      </c>
      <c r="F38" s="24">
        <f t="shared" ref="F38:H38" si="9">F39</f>
        <v>0</v>
      </c>
      <c r="G38" s="24">
        <f t="shared" si="9"/>
        <v>0</v>
      </c>
      <c r="H38" s="24">
        <f t="shared" si="9"/>
        <v>0</v>
      </c>
    </row>
    <row r="39" spans="1:8" ht="12.75" customHeight="1">
      <c r="A39" s="17" t="s">
        <v>1</v>
      </c>
      <c r="B39" s="30">
        <v>11</v>
      </c>
      <c r="C39" s="30">
        <v>2</v>
      </c>
      <c r="D39" s="25">
        <f t="shared" si="3"/>
        <v>1883.9</v>
      </c>
      <c r="E39" s="19">
        <v>1883.9</v>
      </c>
      <c r="F39" s="19">
        <v>0</v>
      </c>
      <c r="G39" s="19">
        <v>0</v>
      </c>
      <c r="H39" s="19">
        <v>0</v>
      </c>
    </row>
    <row r="40" spans="1:8" ht="21" customHeight="1">
      <c r="A40" s="18" t="s">
        <v>0</v>
      </c>
      <c r="B40" s="31"/>
      <c r="C40" s="31"/>
      <c r="D40" s="24">
        <f t="shared" si="3"/>
        <v>168163.19999999998</v>
      </c>
      <c r="E40" s="20">
        <f>E11+E14+E16+E20+E25+E27+E33+E35+E38</f>
        <v>159565.79999999999</v>
      </c>
      <c r="F40" s="20">
        <f t="shared" ref="F40:H40" si="10">F11+F14+F16+F20+F25+F27+F33+F35+F38</f>
        <v>3963.6</v>
      </c>
      <c r="G40" s="20">
        <f t="shared" si="10"/>
        <v>700.5</v>
      </c>
      <c r="H40" s="20">
        <f t="shared" si="10"/>
        <v>3933.3</v>
      </c>
    </row>
    <row r="41" spans="1:8" ht="12.75" customHeight="1">
      <c r="A41" s="2"/>
      <c r="B41" s="26"/>
      <c r="C41" s="26"/>
      <c r="D41" s="2"/>
      <c r="E41" s="2"/>
      <c r="F41" s="2"/>
      <c r="G41" s="2"/>
      <c r="H41" s="2"/>
    </row>
    <row r="42" spans="1:8" ht="11.25" customHeight="1">
      <c r="A42" s="34"/>
      <c r="B42" s="34"/>
      <c r="C42" s="34"/>
      <c r="D42" s="34"/>
      <c r="E42" s="34"/>
      <c r="F42" s="6"/>
      <c r="G42" s="3"/>
      <c r="H42" s="2"/>
    </row>
    <row r="43" spans="1:8" ht="11.25" customHeight="1">
      <c r="A43" s="4"/>
      <c r="B43" s="6"/>
      <c r="C43" s="6"/>
      <c r="D43" s="4"/>
      <c r="E43" s="2"/>
      <c r="F43" s="35"/>
      <c r="G43" s="35"/>
      <c r="H43" s="2"/>
    </row>
    <row r="44" spans="1:8" ht="11.25" customHeight="1">
      <c r="A44" s="5"/>
      <c r="B44" s="32"/>
      <c r="C44" s="32"/>
      <c r="D44" s="5"/>
      <c r="E44" s="5"/>
      <c r="F44" s="3"/>
      <c r="G44" s="3"/>
      <c r="H44" s="2"/>
    </row>
    <row r="45" spans="1:8" ht="11.25" customHeight="1">
      <c r="A45" s="4"/>
      <c r="B45" s="6"/>
      <c r="C45" s="6"/>
      <c r="D45" s="4"/>
      <c r="E45" s="2"/>
      <c r="F45" s="35"/>
      <c r="G45" s="35"/>
      <c r="H45" s="2"/>
    </row>
    <row r="46" spans="1:8" ht="11.25" customHeight="1">
      <c r="A46" s="4"/>
      <c r="B46" s="6"/>
      <c r="C46" s="6"/>
      <c r="D46" s="4"/>
      <c r="E46" s="4"/>
      <c r="F46" s="2"/>
      <c r="G46" s="2"/>
      <c r="H46" s="2"/>
    </row>
    <row r="47" spans="1:8" ht="2.85" customHeight="1">
      <c r="A47" s="2"/>
      <c r="B47" s="26"/>
      <c r="C47" s="26"/>
      <c r="D47" s="2"/>
      <c r="E47" s="2"/>
      <c r="F47" s="2"/>
      <c r="G47" s="2"/>
      <c r="H47" s="2"/>
    </row>
  </sheetData>
  <autoFilter ref="A10:IV40"/>
  <mergeCells count="7">
    <mergeCell ref="A42:E42"/>
    <mergeCell ref="F43:G43"/>
    <mergeCell ref="F45:G45"/>
    <mergeCell ref="G2:H2"/>
    <mergeCell ref="G3:H3"/>
    <mergeCell ref="A4:H4"/>
    <mergeCell ref="A5:H5"/>
  </mergeCells>
  <pageMargins left="0.39370078740157483" right="0.39370078740157483" top="0.59055118110236227" bottom="0.39370078740157483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2018-03-11T06:12:51Z</cp:lastPrinted>
  <dcterms:created xsi:type="dcterms:W3CDTF">2018-03-11T05:58:29Z</dcterms:created>
  <dcterms:modified xsi:type="dcterms:W3CDTF">2018-03-11T06:13:21Z</dcterms:modified>
</cp:coreProperties>
</file>