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сетевой график" sheetId="1" r:id="rId1"/>
    <sheet name="целевые показатели" sheetId="2" r:id="rId2"/>
  </sheets>
  <calcPr calcId="125725"/>
</workbook>
</file>

<file path=xl/calcChain.xml><?xml version="1.0" encoding="utf-8"?>
<calcChain xmlns="http://schemas.openxmlformats.org/spreadsheetml/2006/main">
  <c r="AL16" i="1"/>
  <c r="AH38" l="1"/>
  <c r="AG16" l="1"/>
  <c r="Y38" l="1"/>
  <c r="T29" l="1"/>
  <c r="G29" l="1"/>
  <c r="F29"/>
  <c r="G27"/>
  <c r="F27"/>
  <c r="AG38"/>
  <c r="X38"/>
  <c r="S38"/>
  <c r="R38"/>
  <c r="T27"/>
  <c r="T38" l="1"/>
  <c r="H27"/>
  <c r="H29"/>
  <c r="J38"/>
  <c r="L38"/>
  <c r="M38"/>
  <c r="O38"/>
  <c r="P38"/>
  <c r="U38"/>
  <c r="AA38"/>
  <c r="AB38"/>
  <c r="AD38"/>
  <c r="AE38"/>
  <c r="AJ38"/>
  <c r="AK38"/>
  <c r="AM38"/>
  <c r="AN38"/>
  <c r="AQ38"/>
  <c r="J37"/>
  <c r="J36" s="1"/>
  <c r="L37"/>
  <c r="L36" s="1"/>
  <c r="M37"/>
  <c r="O37"/>
  <c r="O36" s="1"/>
  <c r="P37"/>
  <c r="R37"/>
  <c r="S37"/>
  <c r="U37"/>
  <c r="U36" s="1"/>
  <c r="V37"/>
  <c r="X37"/>
  <c r="Y37"/>
  <c r="Y36" s="1"/>
  <c r="AA37"/>
  <c r="AA36" s="1"/>
  <c r="AB37"/>
  <c r="AD37"/>
  <c r="AD36" s="1"/>
  <c r="AE37"/>
  <c r="AG37"/>
  <c r="AG36" s="1"/>
  <c r="AH37"/>
  <c r="AJ37"/>
  <c r="AK37"/>
  <c r="AM37"/>
  <c r="AN37"/>
  <c r="AP37"/>
  <c r="AQ37"/>
  <c r="AQ36" s="1"/>
  <c r="I37"/>
  <c r="I38"/>
  <c r="AQ14"/>
  <c r="AN14"/>
  <c r="AK14"/>
  <c r="AH14"/>
  <c r="AE14"/>
  <c r="AB14"/>
  <c r="Y14"/>
  <c r="V14"/>
  <c r="S14"/>
  <c r="P14"/>
  <c r="M14"/>
  <c r="J14"/>
  <c r="AP14"/>
  <c r="AM14"/>
  <c r="AJ14"/>
  <c r="AL14" s="1"/>
  <c r="AG14"/>
  <c r="AD14"/>
  <c r="AA14"/>
  <c r="X14"/>
  <c r="U14"/>
  <c r="R14"/>
  <c r="O14"/>
  <c r="L14"/>
  <c r="I14"/>
  <c r="AI16"/>
  <c r="Z16"/>
  <c r="G16"/>
  <c r="F16"/>
  <c r="G15"/>
  <c r="F15"/>
  <c r="F38" l="1"/>
  <c r="I36"/>
  <c r="AM36"/>
  <c r="AJ36"/>
  <c r="AK36"/>
  <c r="AI38"/>
  <c r="AI14"/>
  <c r="AE36"/>
  <c r="Z14"/>
  <c r="X36"/>
  <c r="Z36" s="1"/>
  <c r="Z38"/>
  <c r="S36"/>
  <c r="R36"/>
  <c r="M36"/>
  <c r="G38"/>
  <c r="H38" s="1"/>
  <c r="F14"/>
  <c r="G14"/>
  <c r="G37"/>
  <c r="H16"/>
  <c r="F37"/>
  <c r="AN36"/>
  <c r="AH36"/>
  <c r="AI36" s="1"/>
  <c r="AB36"/>
  <c r="V36"/>
  <c r="P36"/>
  <c r="F36" l="1"/>
  <c r="T36"/>
  <c r="H14"/>
  <c r="G36"/>
  <c r="H36" l="1"/>
</calcChain>
</file>

<file path=xl/sharedStrings.xml><?xml version="1.0" encoding="utf-8"?>
<sst xmlns="http://schemas.openxmlformats.org/spreadsheetml/2006/main" count="202" uniqueCount="135">
  <si>
    <t>№</t>
  </si>
  <si>
    <t>Наименование программных мероприятий</t>
  </si>
  <si>
    <t>Исполнитель</t>
  </si>
  <si>
    <t>Целевой показатель, №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</si>
  <si>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</si>
  <si>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</si>
  <si>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</si>
  <si>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</si>
  <si>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</si>
  <si>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</si>
  <si>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</si>
  <si>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</si>
  <si>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</si>
  <si>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</si>
  <si>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</si>
  <si>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</si>
  <si>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</si>
  <si>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</si>
  <si>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</si>
  <si>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</si>
  <si>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</si>
  <si>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</si>
  <si>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</si>
  <si>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</si>
  <si>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8=7/6*100</t>
  </si>
  <si>
    <t>Цель 1</t>
  </si>
  <si>
    <t>1.1.</t>
  </si>
  <si>
    <t>Задача 1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</si>
  <si>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</si>
  <si>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</si>
  <si>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</si>
  <si>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Согласовано:</t>
  </si>
  <si>
    <t>Комитет по финансам</t>
  </si>
  <si>
    <t>"_______"______________ 2017 г.</t>
  </si>
  <si>
    <t>всего:</t>
  </si>
  <si>
    <t>бюджет ХМАО-Югры</t>
  </si>
  <si>
    <t>Бюджет городского округа г.Урай</t>
  </si>
  <si>
    <t>Санитарная очистка и ликвидация несанкционированных свалок на территории города Урай</t>
  </si>
  <si>
    <t>1.2.</t>
  </si>
  <si>
    <t>Проведение мероприятий в рамках Года экологии в России в ХМАО-Югре</t>
  </si>
  <si>
    <t>МКУ "УГЗиПг.Урай"</t>
  </si>
  <si>
    <t>Пресс-служба администрации города Урай;МБУ газета "Знамя";МБУ "Молодежный центр";МАУ "Культура"</t>
  </si>
  <si>
    <t>Исполнитель:ведущий инженер Дьячков И.В.тел.2-81-09</t>
  </si>
  <si>
    <t>1.3.</t>
  </si>
  <si>
    <t>Ликвидация металлических обломков из водоохранной зоны реки Конда и реки Колосья</t>
  </si>
  <si>
    <t>Без финансирования</t>
  </si>
  <si>
    <t>1.4.</t>
  </si>
  <si>
    <t>Пропаганда знаний по охране окружающей среды среди населения города Урай(обращения в СМИ,размещение агитационных стендов по природоохранной тематике в местах массового посещения граждан,организация выпуска информационных материалов,буклетов)</t>
  </si>
  <si>
    <t>1.5.</t>
  </si>
  <si>
    <t>Организация мероприятий в рамках международной экологической акции "Спасти и сохранить"</t>
  </si>
  <si>
    <t>Выполнение работ, направленных на охрану окружающей среды на территории города Урай(на безвозмездной основе)</t>
  </si>
  <si>
    <t>1.6.</t>
  </si>
  <si>
    <t>Мониторинг состояния(патрулирование)городских лесов города Урай</t>
  </si>
  <si>
    <t>1.7.</t>
  </si>
  <si>
    <t>Мониторинг состояния территорий районов садово-огородных и гаражных объединений</t>
  </si>
  <si>
    <t>1.8.</t>
  </si>
  <si>
    <t>Проведение работ по созданию лесохозяйственного регламента</t>
  </si>
  <si>
    <t>1.9.</t>
  </si>
  <si>
    <t>1.10.</t>
  </si>
  <si>
    <t>Мониторинг состояния (осмотр)объектов берегоукреплений города Урай</t>
  </si>
  <si>
    <t>№3</t>
  </si>
  <si>
    <t xml:space="preserve">Размещены 48 стенда о Годе экологии на остановочных комплексах. 
Финансирование данного мероприятия предусмотрено в 2020 году.
</t>
  </si>
  <si>
    <t>Приложение 2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</si>
  <si>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таблица 1</t>
  </si>
  <si>
    <t>Снижение негативного воздействия на окружающую среду</t>
  </si>
  <si>
    <t>Цель 2</t>
  </si>
  <si>
    <t>Задача 2</t>
  </si>
  <si>
    <t>Повышение уровня знаний населения города Урай в области охраны окружающей среды</t>
  </si>
  <si>
    <t>Формирование знаний населения города Урай в области охраны окружающей среды</t>
  </si>
  <si>
    <t>Обеспечение исполнения требований законодательства в области охраны окружающей среды, лесного законодательства</t>
  </si>
  <si>
    <t>Создание условий для улучшения экологической обстановки на территории города Урай</t>
  </si>
  <si>
    <t>Цель 3</t>
  </si>
  <si>
    <t>Задача 3</t>
  </si>
  <si>
    <t>Задача 4</t>
  </si>
  <si>
    <t>Исполнение требований законодательства в области охраны окружающей среды,  требований лесного законодательства в части  использования, защиты, охраны и обустройства городских лесов города Урай</t>
  </si>
  <si>
    <t>Итого по программе:</t>
  </si>
  <si>
    <t>Отчет о ходе исполнения комплексного плана (сетевого графика) реализации муниципальной программы "Охрана окружающей среды в границах города Урай" на 2017-2020 годы за январь-декабрь 2017 года</t>
  </si>
  <si>
    <t>И.о.директора  МКУ "УГЗиПг.Урай"</t>
  </si>
  <si>
    <t>И.С.Лысенко</t>
  </si>
  <si>
    <t>"_______"_______________________ 2018 г.</t>
  </si>
  <si>
    <t>1.11.</t>
  </si>
  <si>
    <t>Проведение химическогоанализа объектов исследования природной среды</t>
  </si>
  <si>
    <t>Выполнение мероприятий запланировано  на 2018 год</t>
  </si>
  <si>
    <t xml:space="preserve">Экологическая акция прошла в период с мая по июль текущего года. Всего проведено 42 экологических и природоохранных мероприятия. </t>
  </si>
  <si>
    <t>Заключено 2 (два) безвозмездных договора.  Выполнение работ  в соответствии с контрактами - I квартал 2018 года</t>
  </si>
  <si>
    <t xml:space="preserve">1.Заключен муниципальный контракт с АО "Дорожник" на 100,0 тыс. рублей. Работы выполнены, оплата произведена. 2.Заключен муниципальный контракт по ликвидации несанкционированной свалки, расположенной в СНТ "Заречное" на сумму 1478,7 тыс.руб. Работы выполнены. Оплата произведена.                                                                                              3. Заключен муниципальный контракт с АО "Дорожник" на ликвидацию несанкционированных свалок, расположенных на территории г.Урай на сумму 174,0 тыс. руб. Работы выполнены. Оплата произведена.                                                                          4.Заключен муниципальный контракт с АО "Дорожник" на ликвидацию несанкционированных свалок, расположенных на территории г.Урай на сумму 195,2 тыс. руб. Работы выполнены. Оплата произведена.                                                                                5. Заключен муниципальный контракт с АО "Дорожник" на ликвидацию несанкционированных свалок, расположенных на территории г.Урай на сумму 50,0 тыс. руб. Работы выполнены. Оплата произведена.                                                                                  6. Заключен муниципальный контракт с АО "Дорожник" на ликвидацию несанкционированных свалок, расположенных на территории г.Урай на сумму 139,2 тыс. руб. Работы выполнены. Оплата произведена.                                                       7.Заключен муниципальный контракт с АО "Дорожник" на ликвидацию несанкционированных свалок, расположенных на территории г.Урай на сумму 168,2 тыс. руб. Работы выполнены. Оплата произведена.                                                                   8. Заключен договор с ООО "ЭкоТех"на оказание услуг по размещению ТКО на сумму 49,2 тыс. руб. Услуги выполнены. Оплата  произведена.                                                                                                          9. Заключен муниципальный контракт с АО "Дорожник" на ликвидацию несанкционированных свалок, расположенных на территории г.Урай на сумму 142,5 тыс. руб. Работы выполнены. Оплата произведена.                                                      10. Заключен муниципальный контракт с АО "Дорожник" на ликвидацию несанкционированных свалок, расположенных на территории г.Урай на сумму 597,0 тыс. руб. Работы выполнены. Оплата произведена.  11.Заключен муниципальный контракт с АО "Дорожник" на 99,9 тыс. рублей. Работы выполнены, оплата произведена.  12.Заключен муниципальный контракт с АО "Дорожник" на 99,9 тыс. рублей. Работы выполнены, оплата произведена.  13.Заключен муниципальный контракт с АО "Дорожник" на 99,9 тыс. рублей. Работы выполнены, оплата произведена. </t>
  </si>
  <si>
    <t xml:space="preserve">Обследование территории СОНТ и ГК проводятся на постоянной основе. В2017 году проведено 45 обследований. </t>
  </si>
  <si>
    <t xml:space="preserve">В период с мая по июль 2017 года осуществлено 27 выездов мобильной группы с целью партулирования городских лесов. </t>
  </si>
  <si>
    <t xml:space="preserve"> </t>
  </si>
  <si>
    <t>№ п/п</t>
  </si>
  <si>
    <t>Наименование целевого показателя муниципальной программы</t>
  </si>
  <si>
    <t>Ед. изм.</t>
  </si>
  <si>
    <t>Значение целевого показателя муниципальной программы</t>
  </si>
  <si>
    <t>Динамика выполнения целевого показателя (факт/план*100), %</t>
  </si>
  <si>
    <t>Обоснование отклонений значения показателя (индикатора) на конец отчетного года (при наличии)</t>
  </si>
  <si>
    <t>год, предшествующий отчетному году</t>
  </si>
  <si>
    <t>отчетный год (план)</t>
  </si>
  <si>
    <t>отчетный год (факт)</t>
  </si>
  <si>
    <t>1.1.1.</t>
  </si>
  <si>
    <t>%</t>
  </si>
  <si>
    <t>–</t>
  </si>
  <si>
    <t>2.</t>
  </si>
  <si>
    <t>2.1.</t>
  </si>
  <si>
    <t>2.1.1.</t>
  </si>
  <si>
    <t>3.</t>
  </si>
  <si>
    <t>3.1.</t>
  </si>
  <si>
    <t>3.1.1.</t>
  </si>
  <si>
    <t>Директор МКУ "УГЗиПг.Урай"   ____________ А.А. Парфентьева</t>
  </si>
  <si>
    <t xml:space="preserve">"___" ___________ 20___ г. </t>
  </si>
  <si>
    <t>Цель 1 Обеспечение права жителей города Урай на благоприятную окружающую среду</t>
  </si>
  <si>
    <t>Задача 1 Создание условий для улучшения экологической обстановки на территории города Урай</t>
  </si>
  <si>
    <t xml:space="preserve">Показатель 1
«Доля ликвидированных несанкционированных свалок  от общего количества  несанкционированных свалок»
</t>
  </si>
  <si>
    <t>Не менее 10% в год</t>
  </si>
  <si>
    <t>Задача 2. Снижение негативного воздействия на окружающую среду</t>
  </si>
  <si>
    <t>Показатель 2                                                                    «Доля  негативного воздействия на водные объекты от металлических обломков (брошенных судов)»</t>
  </si>
  <si>
    <t>1.2.1.</t>
  </si>
  <si>
    <t>Цель 2. Обеспечение исполнения требований законодательства в области охраны окружающей среды, лесного законодательства</t>
  </si>
  <si>
    <t>Задача 3. Исполнение требований законодательства в области охраны окружающей среды,  требований лесного законодательства в части  использования, защиты, охраны и обустройства городских лесов города Урай</t>
  </si>
  <si>
    <t>В 2016 году данный целевой показатель отсутствовал</t>
  </si>
  <si>
    <t>Показатель 3                                                                    «Доля площади лесов в границе населенного пункта город Урай, на которые разработан лесохозяйственный регламент»</t>
  </si>
  <si>
    <t>Цель 3. Формирование знаний населения города Урай в области охраны окружающей среды</t>
  </si>
  <si>
    <t>Задача 4. Повышение уровня знаний населения города Урай в области охраны окружающей среды</t>
  </si>
  <si>
    <t>В 7 раз</t>
  </si>
  <si>
    <t>Показатель 4 «Доля населения, вовлеченного в эколого-просветительские и эколого-образовательные мероприятия, от общего количества населения города Урай»</t>
  </si>
  <si>
    <t>Исполнитель: ведущий инженер ОЗиП МКУ УГЗиП г. Урай" Дьячков И.В. тел.: 8 (34676) 28-109</t>
  </si>
  <si>
    <t>ОТЧЕТ
о достижении целевых показателей муниципальной программы «Охрана окружающей среды в границах города Урай» на 2017-2020 годы                                                                  за 2017 год</t>
  </si>
  <si>
    <t xml:space="preserve">Заключен договор на безвозмездное выполнение работ по санитарной очистке и ликвидации места несанкционированного размещения отходов и металлической конструкции в районе бывшей базы ОРСа. Выполнение работ  в соответствии с контрактом - II квартал 2018 года. </t>
  </si>
  <si>
    <t>Исполнитель объясняет причины неисполнения договора трудоемкостью и сложностью выполнения работ. Договор без финансирования, по этой причине нет рычагов воздействия на исполнителя.</t>
  </si>
  <si>
    <t>На основании решения заседания Комиссии по предупреждению и ликвидации чрезвычайноых ситуаций и обеспечения пожарной безопасности в МО г. Урай комиссией в составе: МКУ УГЗиП, МКУ УЖКХ, МКУ УКС, МКУ ЕДДС в мае текущего года обследованы все объекты берегоукрепления. Выявлены и зафиксированы обнаруженные повреждения объектов берегоукрепления.</t>
  </si>
  <si>
    <t>заключен договор с ООО ЦНИПР на выполнение услуг по проведению химического анализа почвы для определения возможности размещения снегосвалки на данном земельном участке. Услуги выполняются. Срок предоставления услуг в соответствии с договором – январь 2018 года. Оплата будет произведена по факту выполнения работ.</t>
  </si>
  <si>
    <t>На выделенные денежные средства Года экологии проведено:     1. Позновательное ассорти "Бесценный дар - здоровье" (апрель). Финансирование - 10,0 тыс.руб. Оплата произведена.   2. Экологический фестиваль "Урай - территория красоты" (июнь). Финансирование - 29,5 тыс.руб. Оплата произведена.  3. МУБ Газетой "Знамя" проведены конкурсы фотографий и школьных сочинений. Денежные средства в размере 46,0 тыс.руб направлены на призовой фонд участникам и победителям конкурсов. Оплата произведена.     4. ТРК "Спектр+" создан фильм на экологическую тему. Финансирование - 70,0 тыс.руб. Оплата произведена.                  5.  МБУ "Молодежный центр проведен молодежный экологический квест "ЭкоЭтноЭст". Финансирование - 44,5 тыс.руб. Оплата произведена. *</t>
  </si>
  <si>
    <t xml:space="preserve">Примечание: *  1. Познавательное ассорти «Бесценный дар – здоровье» (апрель). Игра-викторина проводилась в детской библиотеке среди детей дошкольного возраста. Количество участников -52 чел. Финансирование - 10,0 тыс.руб. 
 2. Экологический фестиваль "Урай - территория красоты" (июнь). Финансирование - 29,5 тыс.руб. В рамках акции, на площади перед КДЦ «Нефтяник» работали интерактивные площадки, проходили мастер – классы для детей и взрослых, костюмированное дефиле «Дог-шоу» от клуба любителей собак «УГОЛС».)
 3. МУБ Газетой «Знамя» проведен конкурс фотографий  «Экологические маршруты». Он проходил с марта по декабрь 2017 года в 4 номинациях: «Городская среда», «Нерукотворные пейзажи», «Экотуризм» и «Фото-обвинение». Конкурс проходил в два этапа. Промежуточные итоги были подведены в конце августа, окончательные – в декабре. Всего на рассмотрение жюри поступило порядка 100 снимков от взрослой категории урайских фотографов-любителей.  По итогам двух этапов были определены шесть победителей конкурса. Денежные средства в размере 46,0 тыс.руб направлены на призовой фонд участникам и победителям конкурсов. 
 4. ТРК «Спектр+» создан фильм на экологическую тему «Природные парки Югры». Финансирование - 70,0 тыс.руб. Трансляция состоялась на канале  ТРК «Спектр+»  15.09.2017г. 
 5. В этно-экологическом квесте «Эко-Этно-Эст» учавствовала студенческая и работающая молодежь города Урай. В мероприятии приняли участие 5 команд: «БУ*Зина» из БУ «Социально-реабилитационный центр для несовершеннолетних «Зина», «Ягода-Малина» из МБДОУ «Детский сад №19 «Радость», «Прополис» из БУ ПО «Урайский профессиональный колледж», «Ух-А» и «Осень - V8», состоящие из участников Муниципального этапа окружного молодёжного проекта «УДАР». 
• В рамках проведения слета:
• - уборка мест дислокации;
• - полоса препятствий (тропа охотника с множеством разных ловушек);
• - конкурс бивуаков;
• - презентация блюд;
• - полевая кухня;
• - награждение команд;
• - творческий костёр. 
Квест проводился на территории места отдыха «Добро пожаловать» Финансирование - 44,5 тыс.руб. 
</t>
  </si>
  <si>
    <t>Фактическое значение показателя = 91,7%. Это связано с тем, что фактическое количество ликвидированных свалок в отчетном году = 22. (из них 15 выявлены и ликвидированы в отчетном году и по этой причине не попали в реестр).</t>
  </si>
  <si>
    <t>В рамках выполнения мероприятия заключен безвозмездный договор на выполнение работ по ликвидации брошенного судна. Работы выполняются. В соответствии с договором срок выполнения работ – 20.05.2018. Исполнитель объясняет причины неисполнения договора трудоемкостью и сложностью выполнения работ. Договор без финансирования, по этой причине нет рычагов воздействия на исполнителя.</t>
  </si>
  <si>
    <t xml:space="preserve">Выполнение работ по созданию лесохозяйственного регламента перенесено на 2018 год в связи с прекращением финансирования в 2017 году (в  соответствии с  постановлением  администрации города Урай от 29.03.2017 №737 «О внесении изменений в муниципальную программу «Охрана окружающей среды в границах  города Урай» на  2017-2020 годы»)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</si>
</sst>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" fontId="1" fillId="0" borderId="1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165" fontId="1" fillId="0" borderId="5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top" wrapText="1"/>
    </xf>
    <xf numFmtId="165" fontId="1" fillId="0" borderId="5" xfId="0" applyNumberFormat="1" applyFont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165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/>
    <xf numFmtId="0" fontId="1" fillId="2" borderId="0" xfId="0" applyFont="1" applyFill="1"/>
    <xf numFmtId="164" fontId="1" fillId="2" borderId="1" xfId="0" applyNumberFormat="1" applyFont="1" applyFill="1" applyBorder="1" applyAlignment="1">
      <alignment vertical="top" wrapText="1"/>
    </xf>
    <xf numFmtId="165" fontId="6" fillId="0" borderId="1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/>
    <xf numFmtId="0" fontId="8" fillId="0" borderId="1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64" fontId="1" fillId="2" borderId="0" xfId="0" applyNumberFormat="1" applyFont="1" applyFill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/>
    <xf numFmtId="0" fontId="1" fillId="2" borderId="1" xfId="0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vertical="center"/>
    </xf>
    <xf numFmtId="165" fontId="0" fillId="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16" fontId="9" fillId="3" borderId="1" xfId="0" applyNumberFormat="1" applyFont="1" applyFill="1" applyBorder="1" applyAlignment="1">
      <alignment horizontal="left" vertical="top" wrapText="1"/>
    </xf>
    <xf numFmtId="14" fontId="9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165" fontId="6" fillId="0" borderId="5" xfId="0" applyNumberFormat="1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14" fontId="11" fillId="0" borderId="1" xfId="0" applyNumberFormat="1" applyFont="1" applyBorder="1" applyAlignment="1">
      <alignment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4"/>
  <sheetViews>
    <sheetView workbookViewId="0">
      <pane xSplit="8" ySplit="1" topLeftCell="AJ10" activePane="bottomRight" state="frozen"/>
      <selection pane="topRight" activeCell="I1" sqref="I1"/>
      <selection pane="bottomLeft" activeCell="A2" sqref="A2"/>
      <selection pane="bottomRight" activeCell="AT16" sqref="AT16"/>
    </sheetView>
  </sheetViews>
  <sheetFormatPr defaultRowHeight="15"/>
  <cols>
    <col min="1" max="1" width="4.7109375" customWidth="1"/>
    <col min="2" max="2" width="19.7109375" customWidth="1"/>
    <col min="3" max="3" width="13.28515625" customWidth="1"/>
    <col min="4" max="4" width="4.7109375" customWidth="1"/>
    <col min="5" max="5" width="10.140625" customWidth="1"/>
    <col min="6" max="6" width="8.42578125" customWidth="1"/>
    <col min="7" max="7" width="7" customWidth="1"/>
    <col min="8" max="8" width="6.7109375" customWidth="1"/>
    <col min="9" max="9" width="4.140625" customWidth="1"/>
    <col min="10" max="10" width="3.85546875" customWidth="1"/>
    <col min="11" max="11" width="4.42578125" customWidth="1"/>
    <col min="12" max="12" width="4.85546875" customWidth="1"/>
    <col min="13" max="14" width="4.7109375" customWidth="1"/>
    <col min="15" max="16" width="4.140625" customWidth="1"/>
    <col min="17" max="17" width="4.5703125" customWidth="1"/>
    <col min="18" max="18" width="4.42578125" customWidth="1"/>
    <col min="19" max="19" width="5" customWidth="1"/>
    <col min="20" max="20" width="5.5703125" customWidth="1"/>
    <col min="21" max="21" width="3.7109375" customWidth="1"/>
    <col min="22" max="22" width="4.7109375" customWidth="1"/>
    <col min="23" max="23" width="4" customWidth="1"/>
    <col min="24" max="25" width="5.5703125" customWidth="1"/>
    <col min="26" max="26" width="6.42578125" customWidth="1"/>
    <col min="27" max="27" width="7.140625" customWidth="1"/>
    <col min="28" max="28" width="6.85546875" customWidth="1"/>
    <col min="29" max="30" width="5.42578125" customWidth="1"/>
    <col min="31" max="31" width="4.7109375" customWidth="1"/>
    <col min="32" max="32" width="3.85546875" customWidth="1"/>
    <col min="33" max="33" width="7.28515625" customWidth="1"/>
    <col min="34" max="34" width="7" customWidth="1"/>
    <col min="35" max="35" width="5.85546875" customWidth="1"/>
    <col min="36" max="36" width="5.7109375" customWidth="1"/>
    <col min="37" max="37" width="5.5703125" customWidth="1"/>
    <col min="38" max="38" width="6.7109375" customWidth="1"/>
    <col min="39" max="39" width="5.42578125" customWidth="1"/>
    <col min="40" max="40" width="6.28515625" customWidth="1"/>
    <col min="41" max="41" width="5.140625" customWidth="1"/>
    <col min="42" max="42" width="5.42578125" customWidth="1"/>
    <col min="43" max="43" width="6.42578125" customWidth="1"/>
    <col min="44" max="44" width="4.140625" customWidth="1"/>
    <col min="45" max="45" width="28.28515625" customWidth="1"/>
    <col min="46" max="46" width="23.140625" customWidth="1"/>
  </cols>
  <sheetData>
    <row r="1" spans="1:46" ht="7.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AP1" s="93" t="s">
        <v>62</v>
      </c>
      <c r="AQ1" s="93"/>
      <c r="AR1" s="93"/>
      <c r="AS1" s="93"/>
      <c r="AT1" s="93"/>
    </row>
    <row r="2" spans="1:46" ht="14.25" customHeight="1">
      <c r="A2" s="13" t="s">
        <v>76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AT2" s="40" t="s">
        <v>63</v>
      </c>
    </row>
    <row r="3" spans="1:46" hidden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46" ht="0.75" customHeight="1"/>
    <row r="5" spans="1:46" ht="13.5" customHeight="1">
      <c r="A5" s="86" t="s">
        <v>0</v>
      </c>
      <c r="B5" s="86" t="s">
        <v>1</v>
      </c>
      <c r="C5" s="86" t="s">
        <v>2</v>
      </c>
      <c r="D5" s="86" t="s">
        <v>3</v>
      </c>
      <c r="E5" s="86" t="s">
        <v>4</v>
      </c>
      <c r="F5" s="95" t="s">
        <v>5</v>
      </c>
      <c r="G5" s="95"/>
      <c r="H5" s="95"/>
      <c r="I5" s="86" t="s">
        <v>9</v>
      </c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 t="s">
        <v>22</v>
      </c>
      <c r="AT5" s="89" t="s">
        <v>23</v>
      </c>
    </row>
    <row r="6" spans="1:46" ht="9.75" customHeight="1">
      <c r="A6" s="86"/>
      <c r="B6" s="86"/>
      <c r="C6" s="86"/>
      <c r="D6" s="86"/>
      <c r="E6" s="86"/>
      <c r="F6" s="95"/>
      <c r="G6" s="95"/>
      <c r="H6" s="95"/>
      <c r="I6" s="86" t="s">
        <v>10</v>
      </c>
      <c r="J6" s="86"/>
      <c r="K6" s="86"/>
      <c r="L6" s="86" t="s">
        <v>11</v>
      </c>
      <c r="M6" s="86"/>
      <c r="N6" s="86"/>
      <c r="O6" s="86" t="s">
        <v>12</v>
      </c>
      <c r="P6" s="86"/>
      <c r="Q6" s="86"/>
      <c r="R6" s="86" t="s">
        <v>13</v>
      </c>
      <c r="S6" s="86"/>
      <c r="T6" s="86"/>
      <c r="U6" s="86" t="s">
        <v>14</v>
      </c>
      <c r="V6" s="86"/>
      <c r="W6" s="86"/>
      <c r="X6" s="86" t="s">
        <v>15</v>
      </c>
      <c r="Y6" s="86"/>
      <c r="Z6" s="86"/>
      <c r="AA6" s="86" t="s">
        <v>16</v>
      </c>
      <c r="AB6" s="86"/>
      <c r="AC6" s="86"/>
      <c r="AD6" s="86" t="s">
        <v>17</v>
      </c>
      <c r="AE6" s="86"/>
      <c r="AF6" s="86"/>
      <c r="AG6" s="86" t="s">
        <v>18</v>
      </c>
      <c r="AH6" s="86"/>
      <c r="AI6" s="86"/>
      <c r="AJ6" s="86" t="s">
        <v>19</v>
      </c>
      <c r="AK6" s="86"/>
      <c r="AL6" s="86"/>
      <c r="AM6" s="86" t="s">
        <v>20</v>
      </c>
      <c r="AN6" s="86"/>
      <c r="AO6" s="86"/>
      <c r="AP6" s="86" t="s">
        <v>21</v>
      </c>
      <c r="AQ6" s="86"/>
      <c r="AR6" s="86"/>
      <c r="AS6" s="86"/>
      <c r="AT6" s="90"/>
    </row>
    <row r="7" spans="1:46" ht="78.75" customHeight="1">
      <c r="A7" s="86"/>
      <c r="B7" s="86"/>
      <c r="C7" s="86"/>
      <c r="D7" s="86"/>
      <c r="E7" s="86"/>
      <c r="F7" s="32" t="s">
        <v>6</v>
      </c>
      <c r="G7" s="32" t="s">
        <v>7</v>
      </c>
      <c r="H7" s="32" t="s">
        <v>8</v>
      </c>
      <c r="I7" s="4" t="s">
        <v>6</v>
      </c>
      <c r="J7" s="4" t="s">
        <v>7</v>
      </c>
      <c r="K7" s="4" t="s">
        <v>8</v>
      </c>
      <c r="L7" s="4" t="s">
        <v>6</v>
      </c>
      <c r="M7" s="4" t="s">
        <v>7</v>
      </c>
      <c r="N7" s="4" t="s">
        <v>8</v>
      </c>
      <c r="O7" s="4" t="s">
        <v>6</v>
      </c>
      <c r="P7" s="4" t="s">
        <v>7</v>
      </c>
      <c r="Q7" s="4" t="s">
        <v>8</v>
      </c>
      <c r="R7" s="4" t="s">
        <v>6</v>
      </c>
      <c r="S7" s="4" t="s">
        <v>7</v>
      </c>
      <c r="T7" s="4" t="s">
        <v>8</v>
      </c>
      <c r="U7" s="4" t="s">
        <v>6</v>
      </c>
      <c r="V7" s="4" t="s">
        <v>7</v>
      </c>
      <c r="W7" s="4" t="s">
        <v>8</v>
      </c>
      <c r="X7" s="4" t="s">
        <v>6</v>
      </c>
      <c r="Y7" s="4" t="s">
        <v>7</v>
      </c>
      <c r="Z7" s="4" t="s">
        <v>8</v>
      </c>
      <c r="AA7" s="4" t="s">
        <v>6</v>
      </c>
      <c r="AB7" s="4" t="s">
        <v>7</v>
      </c>
      <c r="AC7" s="4" t="s">
        <v>8</v>
      </c>
      <c r="AD7" s="4" t="s">
        <v>6</v>
      </c>
      <c r="AE7" s="4" t="s">
        <v>7</v>
      </c>
      <c r="AF7" s="4" t="s">
        <v>8</v>
      </c>
      <c r="AG7" s="4" t="s">
        <v>6</v>
      </c>
      <c r="AH7" s="4" t="s">
        <v>7</v>
      </c>
      <c r="AI7" s="4" t="s">
        <v>8</v>
      </c>
      <c r="AJ7" s="4" t="s">
        <v>6</v>
      </c>
      <c r="AK7" s="4" t="s">
        <v>7</v>
      </c>
      <c r="AL7" s="4" t="s">
        <v>8</v>
      </c>
      <c r="AM7" s="4" t="s">
        <v>6</v>
      </c>
      <c r="AN7" s="4" t="s">
        <v>7</v>
      </c>
      <c r="AO7" s="4" t="s">
        <v>8</v>
      </c>
      <c r="AP7" s="4" t="s">
        <v>6</v>
      </c>
      <c r="AQ7" s="4" t="s">
        <v>7</v>
      </c>
      <c r="AR7" s="4" t="s">
        <v>8</v>
      </c>
      <c r="AS7" s="86"/>
      <c r="AT7" s="91"/>
    </row>
    <row r="8" spans="1:46" s="1" customFormat="1" ht="28.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33">
        <v>6</v>
      </c>
      <c r="G8" s="33">
        <v>7</v>
      </c>
      <c r="H8" s="33" t="s">
        <v>24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17">
        <v>25</v>
      </c>
      <c r="Z8" s="17">
        <v>26</v>
      </c>
      <c r="AA8" s="17">
        <v>27</v>
      </c>
      <c r="AB8" s="17">
        <v>28</v>
      </c>
      <c r="AC8" s="17">
        <v>29</v>
      </c>
      <c r="AD8" s="17">
        <v>30</v>
      </c>
      <c r="AE8" s="17">
        <v>31</v>
      </c>
      <c r="AF8" s="17">
        <v>32</v>
      </c>
      <c r="AG8" s="17">
        <v>33</v>
      </c>
      <c r="AH8" s="17">
        <v>34</v>
      </c>
      <c r="AI8" s="17">
        <v>35</v>
      </c>
      <c r="AJ8" s="17">
        <v>36</v>
      </c>
      <c r="AK8" s="17">
        <v>37</v>
      </c>
      <c r="AL8" s="17">
        <v>38</v>
      </c>
      <c r="AM8" s="17">
        <v>39</v>
      </c>
      <c r="AN8" s="17">
        <v>40</v>
      </c>
      <c r="AO8" s="17">
        <v>41</v>
      </c>
      <c r="AP8" s="17">
        <v>42</v>
      </c>
      <c r="AQ8" s="17">
        <v>43</v>
      </c>
      <c r="AR8" s="17">
        <v>44</v>
      </c>
      <c r="AS8" s="17">
        <v>45</v>
      </c>
      <c r="AT8" s="17">
        <v>46</v>
      </c>
    </row>
    <row r="9" spans="1:46" s="2" customFormat="1" ht="18.75" customHeight="1">
      <c r="A9" s="5"/>
      <c r="B9" s="41" t="s">
        <v>25</v>
      </c>
      <c r="C9" s="81" t="s">
        <v>88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3"/>
      <c r="AS9" s="5"/>
      <c r="AT9" s="5"/>
    </row>
    <row r="10" spans="1:46" s="2" customFormat="1" ht="15.75" customHeight="1">
      <c r="A10" s="5"/>
      <c r="B10" s="41" t="s">
        <v>65</v>
      </c>
      <c r="C10" s="81" t="s">
        <v>69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3"/>
      <c r="AS10" s="5"/>
      <c r="AT10" s="5"/>
    </row>
    <row r="11" spans="1:46" s="2" customFormat="1" ht="9.75" hidden="1" customHeight="1">
      <c r="A11" s="5"/>
      <c r="B11" s="41" t="s">
        <v>27</v>
      </c>
      <c r="C11" s="81" t="s">
        <v>70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3"/>
      <c r="AS11" s="5"/>
      <c r="AT11" s="5"/>
    </row>
    <row r="12" spans="1:46" s="2" customFormat="1" ht="12.75" customHeight="1">
      <c r="A12" s="5"/>
      <c r="B12" s="41" t="s">
        <v>27</v>
      </c>
      <c r="C12" s="81" t="s">
        <v>70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3"/>
      <c r="AS12" s="5"/>
      <c r="AT12" s="5"/>
    </row>
    <row r="13" spans="1:46" s="2" customFormat="1" ht="14.25" customHeight="1">
      <c r="A13" s="7"/>
      <c r="B13" s="41" t="s">
        <v>66</v>
      </c>
      <c r="C13" s="81" t="s">
        <v>64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5"/>
      <c r="AS13" s="5"/>
      <c r="AT13" s="5"/>
    </row>
    <row r="14" spans="1:46" s="2" customFormat="1" ht="21" customHeight="1">
      <c r="A14" s="88" t="s">
        <v>26</v>
      </c>
      <c r="B14" s="87" t="s">
        <v>37</v>
      </c>
      <c r="C14" s="73" t="s">
        <v>40</v>
      </c>
      <c r="D14" s="6"/>
      <c r="E14" s="11" t="s">
        <v>34</v>
      </c>
      <c r="F14" s="31">
        <f>F15+F16</f>
        <v>3405.2</v>
      </c>
      <c r="G14" s="31">
        <f>G15+G16</f>
        <v>3404.2799999999997</v>
      </c>
      <c r="H14" s="31">
        <f>G14/F14*100</f>
        <v>99.972982497356981</v>
      </c>
      <c r="I14" s="12">
        <f>I15+I16</f>
        <v>0</v>
      </c>
      <c r="J14" s="12">
        <f>J15+J16</f>
        <v>0</v>
      </c>
      <c r="K14" s="12">
        <v>0</v>
      </c>
      <c r="L14" s="12">
        <f>L15+L16</f>
        <v>0</v>
      </c>
      <c r="M14" s="12">
        <f>M15+M16</f>
        <v>0</v>
      </c>
      <c r="N14" s="12">
        <v>0</v>
      </c>
      <c r="O14" s="12">
        <f>O15+O16</f>
        <v>0</v>
      </c>
      <c r="P14" s="12">
        <f>P15+P16</f>
        <v>0</v>
      </c>
      <c r="Q14" s="12">
        <v>0</v>
      </c>
      <c r="R14" s="12">
        <f>R15+R16</f>
        <v>0</v>
      </c>
      <c r="S14" s="12">
        <f>S15+S16</f>
        <v>0</v>
      </c>
      <c r="T14" s="12">
        <v>0</v>
      </c>
      <c r="U14" s="12">
        <f>U15+U16</f>
        <v>0</v>
      </c>
      <c r="V14" s="12">
        <f>V15+V16</f>
        <v>0</v>
      </c>
      <c r="W14" s="12">
        <v>0</v>
      </c>
      <c r="X14" s="12">
        <f>X15+X16</f>
        <v>100</v>
      </c>
      <c r="Y14" s="12">
        <f>Y15+Y16</f>
        <v>99.98</v>
      </c>
      <c r="Z14" s="12">
        <f>Y14/X14*100</f>
        <v>99.98</v>
      </c>
      <c r="AA14" s="12">
        <f>AA15+AA16</f>
        <v>1652.7</v>
      </c>
      <c r="AB14" s="12">
        <f>AB15+AB16</f>
        <v>1652.7</v>
      </c>
      <c r="AC14" s="12">
        <v>100</v>
      </c>
      <c r="AD14" s="12">
        <f>AD15+AD16</f>
        <v>0</v>
      </c>
      <c r="AE14" s="12">
        <f>AE15+AE16</f>
        <v>0</v>
      </c>
      <c r="AF14" s="12">
        <v>0</v>
      </c>
      <c r="AG14" s="12">
        <f>AG15+AG16</f>
        <v>294.39999999999998</v>
      </c>
      <c r="AH14" s="12">
        <f>AH15+AH16</f>
        <v>245.1</v>
      </c>
      <c r="AI14" s="12">
        <f>AH14/AG14*100</f>
        <v>83.25407608695653</v>
      </c>
      <c r="AJ14" s="12">
        <f>AJ15+AJ16</f>
        <v>356.5</v>
      </c>
      <c r="AK14" s="12">
        <f>AK15+AK16</f>
        <v>356.5</v>
      </c>
      <c r="AL14" s="12">
        <f>AK14/AJ14*100</f>
        <v>100</v>
      </c>
      <c r="AM14" s="12">
        <f>AM15+AM16</f>
        <v>701.6</v>
      </c>
      <c r="AN14" s="12">
        <f>AN15+AN16</f>
        <v>750</v>
      </c>
      <c r="AO14" s="12">
        <v>106.9</v>
      </c>
      <c r="AP14" s="12">
        <f>AP15+AP16</f>
        <v>300</v>
      </c>
      <c r="AQ14" s="12">
        <f>AQ15+AQ16</f>
        <v>300</v>
      </c>
      <c r="AR14" s="12">
        <v>0</v>
      </c>
      <c r="AS14" s="12"/>
      <c r="AT14" s="12"/>
    </row>
    <row r="15" spans="1:46" s="2" customFormat="1" ht="37.5" customHeight="1">
      <c r="A15" s="88"/>
      <c r="B15" s="87"/>
      <c r="C15" s="74"/>
      <c r="D15" s="6"/>
      <c r="E15" s="10" t="s">
        <v>35</v>
      </c>
      <c r="F15" s="31">
        <f>I15+L15+O15+R15+U15+X15+AA15+AD15+AG15+AJ15+AM15+AP15</f>
        <v>0</v>
      </c>
      <c r="G15" s="31">
        <f>J15+M15+P15+S15+V15+Y15+AB15+AE15+AH15+AK15+AN15+AQ15</f>
        <v>0</v>
      </c>
      <c r="H15" s="31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/>
      <c r="AT15" s="12"/>
    </row>
    <row r="16" spans="1:46" s="2" customFormat="1" ht="409.5" customHeight="1">
      <c r="A16" s="88"/>
      <c r="B16" s="87"/>
      <c r="C16" s="75"/>
      <c r="D16" s="6"/>
      <c r="E16" s="10" t="s">
        <v>36</v>
      </c>
      <c r="F16" s="31">
        <f>I16+L16+O16+R16+U16+X16+AA16+AD16+AG16+AJ16+AM16+AP16</f>
        <v>3405.2</v>
      </c>
      <c r="G16" s="31">
        <f>J16+M16+P16+S16+V16+Y16+AB16+AE16+AH16+AK16+AN16+AQ16</f>
        <v>3404.2799999999997</v>
      </c>
      <c r="H16" s="31">
        <f>G16/F16*100</f>
        <v>99.972982497356981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100</v>
      </c>
      <c r="Y16" s="12">
        <v>99.98</v>
      </c>
      <c r="Z16" s="12">
        <f>Y16/X16*100</f>
        <v>99.98</v>
      </c>
      <c r="AA16" s="12">
        <v>1652.7</v>
      </c>
      <c r="AB16" s="12">
        <v>1652.7</v>
      </c>
      <c r="AC16" s="12">
        <v>100</v>
      </c>
      <c r="AD16" s="12">
        <v>0</v>
      </c>
      <c r="AE16" s="12">
        <v>0</v>
      </c>
      <c r="AF16" s="12">
        <v>0</v>
      </c>
      <c r="AG16" s="12">
        <f>94.4+200</f>
        <v>294.39999999999998</v>
      </c>
      <c r="AH16" s="12">
        <v>245.1</v>
      </c>
      <c r="AI16" s="12">
        <f>AH16/AG16*100</f>
        <v>83.25407608695653</v>
      </c>
      <c r="AJ16" s="12">
        <v>356.5</v>
      </c>
      <c r="AK16" s="12">
        <v>356.5</v>
      </c>
      <c r="AL16" s="12">
        <f>AK16/AJ16*100</f>
        <v>100</v>
      </c>
      <c r="AM16" s="12">
        <v>701.6</v>
      </c>
      <c r="AN16" s="12">
        <v>750</v>
      </c>
      <c r="AO16" s="12">
        <v>106.9</v>
      </c>
      <c r="AP16" s="12">
        <v>300</v>
      </c>
      <c r="AQ16" s="12">
        <v>300</v>
      </c>
      <c r="AR16" s="12">
        <v>0</v>
      </c>
      <c r="AS16" s="64" t="s">
        <v>85</v>
      </c>
      <c r="AT16" s="28"/>
    </row>
    <row r="17" spans="1:46" s="2" customFormat="1" ht="95.25" customHeight="1">
      <c r="A17" s="22" t="s">
        <v>38</v>
      </c>
      <c r="B17" s="23" t="s">
        <v>44</v>
      </c>
      <c r="C17" s="20" t="s">
        <v>40</v>
      </c>
      <c r="D17" s="6"/>
      <c r="E17" s="10" t="s">
        <v>45</v>
      </c>
      <c r="F17" s="31">
        <v>0</v>
      </c>
      <c r="G17" s="31">
        <v>0</v>
      </c>
      <c r="H17" s="31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37" t="s">
        <v>126</v>
      </c>
      <c r="AT17" s="63" t="s">
        <v>127</v>
      </c>
    </row>
    <row r="18" spans="1:46" s="2" customFormat="1" ht="21" customHeight="1">
      <c r="A18" s="22"/>
      <c r="B18" s="41" t="s">
        <v>71</v>
      </c>
      <c r="C18" s="81" t="s">
        <v>68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3"/>
      <c r="AS18" s="37"/>
      <c r="AT18" s="24"/>
    </row>
    <row r="19" spans="1:46" s="2" customFormat="1" ht="15" customHeight="1">
      <c r="A19" s="22"/>
      <c r="B19" s="41" t="s">
        <v>72</v>
      </c>
      <c r="C19" s="81" t="s">
        <v>67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5"/>
      <c r="AS19" s="37"/>
      <c r="AT19" s="24"/>
    </row>
    <row r="20" spans="1:46" s="2" customFormat="1" ht="15" customHeight="1">
      <c r="A20" s="22"/>
      <c r="B20" s="42" t="s">
        <v>73</v>
      </c>
      <c r="C20" s="81" t="s">
        <v>74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3"/>
      <c r="AS20" s="37"/>
      <c r="AT20" s="24"/>
    </row>
    <row r="21" spans="1:46" s="2" customFormat="1" ht="182.25" customHeight="1">
      <c r="A21" s="22" t="s">
        <v>43</v>
      </c>
      <c r="B21" s="23" t="s">
        <v>47</v>
      </c>
      <c r="C21" s="25" t="s">
        <v>40</v>
      </c>
      <c r="D21" s="6"/>
      <c r="E21" s="10" t="s">
        <v>36</v>
      </c>
      <c r="F21" s="31">
        <v>0</v>
      </c>
      <c r="G21" s="31">
        <v>0</v>
      </c>
      <c r="H21" s="31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37" t="s">
        <v>61</v>
      </c>
      <c r="AT21" s="26"/>
    </row>
    <row r="22" spans="1:46" s="2" customFormat="1" ht="102" customHeight="1">
      <c r="A22" s="22" t="s">
        <v>46</v>
      </c>
      <c r="B22" s="23" t="s">
        <v>49</v>
      </c>
      <c r="C22" s="19" t="s">
        <v>40</v>
      </c>
      <c r="D22" s="6"/>
      <c r="E22" s="10" t="s">
        <v>45</v>
      </c>
      <c r="F22" s="31">
        <v>0</v>
      </c>
      <c r="G22" s="31">
        <v>0</v>
      </c>
      <c r="H22" s="31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37" t="s">
        <v>83</v>
      </c>
      <c r="AT22" s="26"/>
    </row>
    <row r="23" spans="1:46" s="2" customFormat="1" ht="78" customHeight="1">
      <c r="A23" s="22" t="s">
        <v>48</v>
      </c>
      <c r="B23" s="23" t="s">
        <v>50</v>
      </c>
      <c r="C23" s="21" t="s">
        <v>40</v>
      </c>
      <c r="D23" s="6"/>
      <c r="E23" s="10" t="s">
        <v>45</v>
      </c>
      <c r="F23" s="31">
        <v>0</v>
      </c>
      <c r="G23" s="31">
        <v>0</v>
      </c>
      <c r="H23" s="31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37" t="s">
        <v>84</v>
      </c>
      <c r="AT23" s="26"/>
    </row>
    <row r="24" spans="1:46" s="2" customFormat="1" ht="104.25" customHeight="1">
      <c r="A24" s="22" t="s">
        <v>51</v>
      </c>
      <c r="B24" s="27" t="s">
        <v>52</v>
      </c>
      <c r="C24" s="21" t="s">
        <v>40</v>
      </c>
      <c r="D24" s="6"/>
      <c r="E24" s="10" t="s">
        <v>45</v>
      </c>
      <c r="F24" s="31">
        <v>0</v>
      </c>
      <c r="G24" s="31">
        <v>0</v>
      </c>
      <c r="H24" s="31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37" t="s">
        <v>87</v>
      </c>
      <c r="AT24" s="26"/>
    </row>
    <row r="25" spans="1:46" s="2" customFormat="1" ht="116.25" customHeight="1">
      <c r="A25" s="22" t="s">
        <v>53</v>
      </c>
      <c r="B25" s="27" t="s">
        <v>54</v>
      </c>
      <c r="C25" s="21" t="s">
        <v>40</v>
      </c>
      <c r="D25" s="6"/>
      <c r="E25" s="10" t="s">
        <v>45</v>
      </c>
      <c r="F25" s="31">
        <v>0</v>
      </c>
      <c r="G25" s="31">
        <v>0</v>
      </c>
      <c r="H25" s="31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37" t="s">
        <v>86</v>
      </c>
      <c r="AT25" s="26"/>
    </row>
    <row r="26" spans="1:46" s="2" customFormat="1" ht="53.25" customHeight="1">
      <c r="A26" s="22" t="s">
        <v>55</v>
      </c>
      <c r="B26" s="27" t="s">
        <v>56</v>
      </c>
      <c r="C26" s="21" t="s">
        <v>40</v>
      </c>
      <c r="D26" s="6"/>
      <c r="E26" s="10" t="s">
        <v>45</v>
      </c>
      <c r="F26" s="31">
        <v>0</v>
      </c>
      <c r="G26" s="31">
        <v>0</v>
      </c>
      <c r="H26" s="31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37" t="s">
        <v>82</v>
      </c>
      <c r="AT26" s="26"/>
    </row>
    <row r="27" spans="1:46" s="2" customFormat="1" ht="15" customHeight="1">
      <c r="A27" s="67" t="s">
        <v>57</v>
      </c>
      <c r="B27" s="73" t="s">
        <v>39</v>
      </c>
      <c r="C27" s="73" t="s">
        <v>41</v>
      </c>
      <c r="D27" s="6"/>
      <c r="E27" s="5" t="s">
        <v>34</v>
      </c>
      <c r="F27" s="34">
        <f>I27+L27+R27+U27+X27+AA27+AD27+AG27+AJ27+AM27+AP27</f>
        <v>200</v>
      </c>
      <c r="G27" s="34">
        <f>J27+M27+P27+S27+V27+Y27+AB27+AE27+AH27+AK27+AN27+AQ27</f>
        <v>200</v>
      </c>
      <c r="H27" s="34">
        <f>G27/F27*100</f>
        <v>100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56</v>
      </c>
      <c r="S27" s="15">
        <v>10</v>
      </c>
      <c r="T27" s="15">
        <f>S27/R27*100</f>
        <v>17.857142857142858</v>
      </c>
      <c r="U27" s="15">
        <v>0</v>
      </c>
      <c r="V27" s="15">
        <v>46</v>
      </c>
      <c r="W27" s="15">
        <v>0</v>
      </c>
      <c r="X27" s="15">
        <v>29.5</v>
      </c>
      <c r="Y27" s="15">
        <v>29.5</v>
      </c>
      <c r="Z27" s="15">
        <v>100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114.5</v>
      </c>
      <c r="AH27" s="15">
        <v>114.5</v>
      </c>
      <c r="AI27" s="15">
        <v>100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38"/>
      <c r="AT27" s="67"/>
    </row>
    <row r="28" spans="1:46" s="2" customFormat="1" ht="24.75" customHeight="1">
      <c r="A28" s="68"/>
      <c r="B28" s="74"/>
      <c r="C28" s="74"/>
      <c r="D28" s="6"/>
      <c r="E28" s="14" t="s">
        <v>35</v>
      </c>
      <c r="F28" s="34">
        <v>0</v>
      </c>
      <c r="G28" s="34">
        <v>0</v>
      </c>
      <c r="H28" s="34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39"/>
      <c r="AT28" s="68"/>
    </row>
    <row r="29" spans="1:46" s="2" customFormat="1" ht="258.75">
      <c r="A29" s="69"/>
      <c r="B29" s="75"/>
      <c r="C29" s="75"/>
      <c r="D29" s="4" t="s">
        <v>60</v>
      </c>
      <c r="E29" s="10" t="s">
        <v>36</v>
      </c>
      <c r="F29" s="34">
        <f>I29+L29+O29+R29+U29+X29+AA29+AD29+AG29+AJ29+AM29+AP29</f>
        <v>200</v>
      </c>
      <c r="G29" s="34">
        <f>J29+M29+P29+S29+V29+Y29+AB29+AE29+AH29+AK29+AN29+AQ29</f>
        <v>200</v>
      </c>
      <c r="H29" s="34">
        <f>G29/F29*100</f>
        <v>100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56</v>
      </c>
      <c r="S29" s="15">
        <v>10</v>
      </c>
      <c r="T29" s="15">
        <f>S29/R29*100</f>
        <v>17.857142857142858</v>
      </c>
      <c r="U29" s="15">
        <v>0</v>
      </c>
      <c r="V29" s="15">
        <v>46</v>
      </c>
      <c r="W29" s="15">
        <v>0</v>
      </c>
      <c r="X29" s="15">
        <v>29.5</v>
      </c>
      <c r="Y29" s="15">
        <v>29.5</v>
      </c>
      <c r="Z29" s="15">
        <v>100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114.5</v>
      </c>
      <c r="AH29" s="15">
        <v>114.5</v>
      </c>
      <c r="AI29" s="15">
        <v>100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39" t="s">
        <v>130</v>
      </c>
      <c r="AT29" s="69"/>
    </row>
    <row r="30" spans="1:46" s="2" customFormat="1" ht="8.25" hidden="1" customHeight="1">
      <c r="B30" s="3"/>
      <c r="C30" s="3"/>
      <c r="D30" s="3"/>
      <c r="F30" s="35"/>
      <c r="G30" s="35"/>
      <c r="H30" s="35"/>
      <c r="AS30" s="40"/>
    </row>
    <row r="31" spans="1:46" s="2" customFormat="1" ht="12.75" hidden="1">
      <c r="B31" s="3"/>
      <c r="C31" s="3"/>
      <c r="D31" s="3"/>
      <c r="F31" s="35"/>
      <c r="G31" s="35"/>
      <c r="H31" s="35"/>
      <c r="AS31" s="40"/>
    </row>
    <row r="32" spans="1:46" s="2" customFormat="1" ht="12.75" hidden="1">
      <c r="B32" s="3"/>
      <c r="C32" s="3"/>
      <c r="D32" s="3"/>
      <c r="F32" s="35"/>
      <c r="G32" s="35"/>
      <c r="H32" s="35"/>
      <c r="AS32" s="40"/>
    </row>
    <row r="33" spans="1:46" s="2" customFormat="1" ht="133.5" customHeight="1">
      <c r="A33" s="14" t="s">
        <v>58</v>
      </c>
      <c r="B33" s="14" t="s">
        <v>59</v>
      </c>
      <c r="C33" s="14" t="s">
        <v>40</v>
      </c>
      <c r="D33" s="6"/>
      <c r="E33" s="14" t="s">
        <v>45</v>
      </c>
      <c r="F33" s="36">
        <v>0</v>
      </c>
      <c r="G33" s="36">
        <v>0</v>
      </c>
      <c r="H33" s="36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39" t="s">
        <v>128</v>
      </c>
      <c r="AT33" s="5"/>
    </row>
    <row r="34" spans="1:46" s="2" customFormat="1" ht="21.75" customHeight="1">
      <c r="A34" s="67" t="s">
        <v>80</v>
      </c>
      <c r="B34" s="73" t="s">
        <v>81</v>
      </c>
      <c r="C34" s="67" t="s">
        <v>40</v>
      </c>
      <c r="D34" s="79"/>
      <c r="E34" s="14" t="s">
        <v>34</v>
      </c>
      <c r="F34" s="36">
        <v>21</v>
      </c>
      <c r="G34" s="36">
        <v>0</v>
      </c>
      <c r="H34" s="36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21</v>
      </c>
      <c r="AQ34" s="29">
        <v>0</v>
      </c>
      <c r="AR34" s="29">
        <v>0</v>
      </c>
      <c r="AS34" s="39"/>
      <c r="AT34" s="5"/>
    </row>
    <row r="35" spans="1:46" s="2" customFormat="1" ht="123.75">
      <c r="A35" s="69"/>
      <c r="B35" s="75"/>
      <c r="C35" s="69"/>
      <c r="D35" s="80"/>
      <c r="E35" s="10" t="s">
        <v>36</v>
      </c>
      <c r="F35" s="36">
        <v>21</v>
      </c>
      <c r="G35" s="36">
        <v>0</v>
      </c>
      <c r="H35" s="36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21</v>
      </c>
      <c r="AQ35" s="29">
        <v>0</v>
      </c>
      <c r="AR35" s="29">
        <v>0</v>
      </c>
      <c r="AS35" s="39" t="s">
        <v>129</v>
      </c>
      <c r="AT35" s="5"/>
    </row>
    <row r="36" spans="1:46" s="2" customFormat="1" ht="15.75" customHeight="1">
      <c r="A36" s="76"/>
      <c r="B36" s="77" t="s">
        <v>75</v>
      </c>
      <c r="C36" s="78"/>
      <c r="D36" s="49"/>
      <c r="E36" s="30" t="s">
        <v>34</v>
      </c>
      <c r="F36" s="31">
        <f>F37+F38</f>
        <v>3626.2</v>
      </c>
      <c r="G36" s="31">
        <f>G37+G38</f>
        <v>3604.28</v>
      </c>
      <c r="H36" s="31">
        <f t="shared" ref="H36" si="0">G36/F36*100</f>
        <v>99.395510451712539</v>
      </c>
      <c r="I36" s="50">
        <f>I37+I38</f>
        <v>0</v>
      </c>
      <c r="J36" s="50">
        <f t="shared" ref="J36:AQ36" si="1">J37+J38</f>
        <v>0</v>
      </c>
      <c r="K36" s="50">
        <v>0</v>
      </c>
      <c r="L36" s="50">
        <f t="shared" si="1"/>
        <v>0</v>
      </c>
      <c r="M36" s="50">
        <f t="shared" si="1"/>
        <v>0</v>
      </c>
      <c r="N36" s="50">
        <v>0</v>
      </c>
      <c r="O36" s="50">
        <f t="shared" si="1"/>
        <v>0</v>
      </c>
      <c r="P36" s="50">
        <f t="shared" si="1"/>
        <v>0</v>
      </c>
      <c r="Q36" s="50">
        <v>0</v>
      </c>
      <c r="R36" s="50">
        <f t="shared" si="1"/>
        <v>56</v>
      </c>
      <c r="S36" s="50">
        <f t="shared" si="1"/>
        <v>10</v>
      </c>
      <c r="T36" s="50">
        <f>S36/R36*100</f>
        <v>17.857142857142858</v>
      </c>
      <c r="U36" s="50">
        <f t="shared" si="1"/>
        <v>0</v>
      </c>
      <c r="V36" s="50">
        <f t="shared" si="1"/>
        <v>46</v>
      </c>
      <c r="W36" s="50">
        <v>0</v>
      </c>
      <c r="X36" s="50">
        <f t="shared" si="1"/>
        <v>129.5</v>
      </c>
      <c r="Y36" s="50">
        <f t="shared" si="1"/>
        <v>129.48000000000002</v>
      </c>
      <c r="Z36" s="50">
        <f t="shared" ref="Z36" si="2">Y36/X36*100</f>
        <v>99.984555984555996</v>
      </c>
      <c r="AA36" s="50">
        <f t="shared" si="1"/>
        <v>1652.7</v>
      </c>
      <c r="AB36" s="50">
        <f t="shared" si="1"/>
        <v>1652.7</v>
      </c>
      <c r="AC36" s="50">
        <v>100</v>
      </c>
      <c r="AD36" s="50">
        <f t="shared" si="1"/>
        <v>0</v>
      </c>
      <c r="AE36" s="50">
        <f t="shared" si="1"/>
        <v>0</v>
      </c>
      <c r="AF36" s="50">
        <v>0</v>
      </c>
      <c r="AG36" s="50">
        <f t="shared" si="1"/>
        <v>408.9</v>
      </c>
      <c r="AH36" s="50">
        <f t="shared" si="1"/>
        <v>359.6</v>
      </c>
      <c r="AI36" s="50">
        <f t="shared" ref="AI36" si="3">AH36/AG36*100</f>
        <v>87.943262411347533</v>
      </c>
      <c r="AJ36" s="50">
        <f t="shared" si="1"/>
        <v>356.5</v>
      </c>
      <c r="AK36" s="50">
        <f t="shared" si="1"/>
        <v>356.5</v>
      </c>
      <c r="AL36" s="50">
        <v>0</v>
      </c>
      <c r="AM36" s="50">
        <f t="shared" si="1"/>
        <v>701.6</v>
      </c>
      <c r="AN36" s="50">
        <f t="shared" si="1"/>
        <v>750</v>
      </c>
      <c r="AO36" s="50">
        <v>0</v>
      </c>
      <c r="AP36" s="50">
        <v>321</v>
      </c>
      <c r="AQ36" s="50">
        <f t="shared" si="1"/>
        <v>300</v>
      </c>
      <c r="AR36" s="50">
        <v>0</v>
      </c>
      <c r="AS36" s="51"/>
      <c r="AT36" s="50"/>
    </row>
    <row r="37" spans="1:46" s="2" customFormat="1" ht="39.75" customHeight="1">
      <c r="A37" s="76"/>
      <c r="B37" s="77"/>
      <c r="C37" s="78"/>
      <c r="D37" s="49"/>
      <c r="E37" s="10" t="s">
        <v>35</v>
      </c>
      <c r="F37" s="31">
        <f>I37+L37+O37+R37+U37+X37+AA37+AD37+AG37+AJ37+AM37+AP37</f>
        <v>0</v>
      </c>
      <c r="G37" s="31">
        <f>J37+M37+P37+S37+V37+Y37+AB37+AE37+AH37+AK37+AN37+AQ37</f>
        <v>0</v>
      </c>
      <c r="H37" s="31">
        <v>0</v>
      </c>
      <c r="I37" s="50">
        <f>I15</f>
        <v>0</v>
      </c>
      <c r="J37" s="50">
        <f>J15</f>
        <v>0</v>
      </c>
      <c r="K37" s="50">
        <v>0</v>
      </c>
      <c r="L37" s="50">
        <f>L15</f>
        <v>0</v>
      </c>
      <c r="M37" s="50">
        <f>M15</f>
        <v>0</v>
      </c>
      <c r="N37" s="50">
        <v>0</v>
      </c>
      <c r="O37" s="50">
        <f>O15</f>
        <v>0</v>
      </c>
      <c r="P37" s="50">
        <f>P15</f>
        <v>0</v>
      </c>
      <c r="Q37" s="50">
        <v>0</v>
      </c>
      <c r="R37" s="50">
        <f>R15</f>
        <v>0</v>
      </c>
      <c r="S37" s="50">
        <f>S15</f>
        <v>0</v>
      </c>
      <c r="T37" s="50">
        <v>0</v>
      </c>
      <c r="U37" s="50">
        <f>U15</f>
        <v>0</v>
      </c>
      <c r="V37" s="50">
        <f>V15</f>
        <v>0</v>
      </c>
      <c r="W37" s="50">
        <v>0</v>
      </c>
      <c r="X37" s="50">
        <f>X15</f>
        <v>0</v>
      </c>
      <c r="Y37" s="50">
        <f>Y15</f>
        <v>0</v>
      </c>
      <c r="Z37" s="50">
        <v>0</v>
      </c>
      <c r="AA37" s="50">
        <f>AA15</f>
        <v>0</v>
      </c>
      <c r="AB37" s="50">
        <f>AB15</f>
        <v>0</v>
      </c>
      <c r="AC37" s="50">
        <v>0</v>
      </c>
      <c r="AD37" s="50">
        <f>AD15</f>
        <v>0</v>
      </c>
      <c r="AE37" s="50">
        <f>AE15</f>
        <v>0</v>
      </c>
      <c r="AF37" s="50">
        <v>0</v>
      </c>
      <c r="AG37" s="50">
        <f>AG15</f>
        <v>0</v>
      </c>
      <c r="AH37" s="50">
        <f>AH15</f>
        <v>0</v>
      </c>
      <c r="AI37" s="50">
        <v>0</v>
      </c>
      <c r="AJ37" s="50">
        <f>AJ15</f>
        <v>0</v>
      </c>
      <c r="AK37" s="50">
        <f>AK15</f>
        <v>0</v>
      </c>
      <c r="AL37" s="50">
        <v>0</v>
      </c>
      <c r="AM37" s="50">
        <f>AM15</f>
        <v>0</v>
      </c>
      <c r="AN37" s="50">
        <f>AN15</f>
        <v>0</v>
      </c>
      <c r="AO37" s="50">
        <v>0</v>
      </c>
      <c r="AP37" s="50">
        <f>AP15</f>
        <v>0</v>
      </c>
      <c r="AQ37" s="50">
        <f>AQ15</f>
        <v>0</v>
      </c>
      <c r="AR37" s="50">
        <v>0</v>
      </c>
      <c r="AS37" s="51"/>
      <c r="AT37" s="50"/>
    </row>
    <row r="38" spans="1:46" s="2" customFormat="1" ht="55.5" customHeight="1">
      <c r="A38" s="76"/>
      <c r="B38" s="77"/>
      <c r="C38" s="78"/>
      <c r="D38" s="49"/>
      <c r="E38" s="10" t="s">
        <v>36</v>
      </c>
      <c r="F38" s="31">
        <f>I38+L38+O38+R38+U38+X38+AA38+AD38+AG38+AJ38+AM38+AP38</f>
        <v>3626.2</v>
      </c>
      <c r="G38" s="31">
        <f>J38+M38+P38+S38+V38+Y38+AB38+AE38+AH38+AK38+AN38+AQ38</f>
        <v>3604.28</v>
      </c>
      <c r="H38" s="31">
        <f>G38/F38*100</f>
        <v>99.395510451712539</v>
      </c>
      <c r="I38" s="50">
        <f>I16</f>
        <v>0</v>
      </c>
      <c r="J38" s="50">
        <f>J16</f>
        <v>0</v>
      </c>
      <c r="K38" s="50">
        <v>0</v>
      </c>
      <c r="L38" s="50">
        <f>L16</f>
        <v>0</v>
      </c>
      <c r="M38" s="50">
        <f>M16</f>
        <v>0</v>
      </c>
      <c r="N38" s="50">
        <v>0</v>
      </c>
      <c r="O38" s="50">
        <f>O16</f>
        <v>0</v>
      </c>
      <c r="P38" s="50">
        <f>P16</f>
        <v>0</v>
      </c>
      <c r="Q38" s="50">
        <v>0</v>
      </c>
      <c r="R38" s="50">
        <f>R29</f>
        <v>56</v>
      </c>
      <c r="S38" s="50">
        <f>S29</f>
        <v>10</v>
      </c>
      <c r="T38" s="50">
        <f>S38/R38*100</f>
        <v>17.857142857142858</v>
      </c>
      <c r="U38" s="50">
        <f>U16</f>
        <v>0</v>
      </c>
      <c r="V38" s="50">
        <v>46</v>
      </c>
      <c r="W38" s="50">
        <v>0</v>
      </c>
      <c r="X38" s="50">
        <f>X16+X29</f>
        <v>129.5</v>
      </c>
      <c r="Y38" s="50">
        <f>Y16+Y29</f>
        <v>129.48000000000002</v>
      </c>
      <c r="Z38" s="50">
        <f>Y38/X38*100</f>
        <v>99.984555984555996</v>
      </c>
      <c r="AA38" s="50">
        <f>AA16</f>
        <v>1652.7</v>
      </c>
      <c r="AB38" s="50">
        <f>AB16</f>
        <v>1652.7</v>
      </c>
      <c r="AC38" s="50">
        <v>100</v>
      </c>
      <c r="AD38" s="50">
        <f>AD16</f>
        <v>0</v>
      </c>
      <c r="AE38" s="50">
        <f>AE16</f>
        <v>0</v>
      </c>
      <c r="AF38" s="50">
        <v>0</v>
      </c>
      <c r="AG38" s="50">
        <f>AG16+AG29</f>
        <v>408.9</v>
      </c>
      <c r="AH38" s="50">
        <f>AH16+AH29</f>
        <v>359.6</v>
      </c>
      <c r="AI38" s="50">
        <f>AH38/AG38*100</f>
        <v>87.943262411347533</v>
      </c>
      <c r="AJ38" s="50">
        <f>AJ16</f>
        <v>356.5</v>
      </c>
      <c r="AK38" s="50">
        <f>AK16</f>
        <v>356.5</v>
      </c>
      <c r="AL38" s="50">
        <v>0</v>
      </c>
      <c r="AM38" s="50">
        <f>AM16</f>
        <v>701.6</v>
      </c>
      <c r="AN38" s="50">
        <f>AN16</f>
        <v>750</v>
      </c>
      <c r="AO38" s="50">
        <v>0</v>
      </c>
      <c r="AP38" s="50">
        <v>321</v>
      </c>
      <c r="AQ38" s="50">
        <f>AQ16</f>
        <v>300</v>
      </c>
      <c r="AR38" s="50">
        <v>0</v>
      </c>
      <c r="AS38" s="51"/>
      <c r="AT38" s="50"/>
    </row>
    <row r="39" spans="1:46" s="2" customFormat="1" ht="0.75" customHeight="1">
      <c r="A39" s="43"/>
      <c r="B39" s="43"/>
      <c r="C39" s="43"/>
      <c r="D39" s="44"/>
      <c r="E39" s="43"/>
      <c r="F39" s="45"/>
      <c r="G39" s="45"/>
      <c r="H39" s="45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7"/>
      <c r="AT39" s="48"/>
    </row>
    <row r="40" spans="1:46" s="2" customFormat="1" ht="12" customHeight="1">
      <c r="A40" s="2" t="s">
        <v>28</v>
      </c>
      <c r="B40" s="3"/>
      <c r="C40" s="3"/>
      <c r="D40" s="3"/>
      <c r="F40" s="35"/>
      <c r="G40" s="35"/>
      <c r="H40" s="35"/>
      <c r="I40" s="2" t="s">
        <v>31</v>
      </c>
    </row>
    <row r="41" spans="1:46" s="2" customFormat="1" ht="9" customHeight="1">
      <c r="A41" s="2" t="s">
        <v>29</v>
      </c>
      <c r="B41" s="3"/>
      <c r="C41" s="3"/>
      <c r="D41" s="3"/>
      <c r="F41" s="35"/>
      <c r="G41" s="35"/>
      <c r="H41" s="35"/>
      <c r="I41" s="2" t="s">
        <v>32</v>
      </c>
    </row>
    <row r="42" spans="1:46" s="2" customFormat="1" ht="11.25" customHeight="1">
      <c r="A42" s="18" t="s">
        <v>77</v>
      </c>
      <c r="B42" s="18"/>
      <c r="C42" s="3"/>
      <c r="D42" s="3"/>
      <c r="F42" s="35"/>
      <c r="G42" s="35"/>
      <c r="H42" s="35"/>
      <c r="I42" s="2" t="s">
        <v>30</v>
      </c>
    </row>
    <row r="43" spans="1:46" s="2" customFormat="1" ht="12.75" hidden="1">
      <c r="A43" s="71"/>
      <c r="B43" s="71"/>
      <c r="C43" s="3"/>
      <c r="D43" s="3"/>
      <c r="F43" s="35"/>
      <c r="G43" s="35"/>
      <c r="H43" s="35"/>
    </row>
    <row r="44" spans="1:46" s="2" customFormat="1" ht="9.75" customHeight="1">
      <c r="A44" s="8"/>
      <c r="B44" s="9"/>
      <c r="C44" s="72" t="s">
        <v>78</v>
      </c>
      <c r="D44" s="72"/>
      <c r="F44" s="35"/>
      <c r="G44" s="35"/>
      <c r="H44" s="35"/>
      <c r="I44" s="8"/>
      <c r="J44" s="8"/>
      <c r="K44" s="8"/>
      <c r="L44" s="8"/>
    </row>
    <row r="45" spans="1:46" s="2" customFormat="1" ht="12.75" customHeight="1">
      <c r="A45" s="2" t="s">
        <v>79</v>
      </c>
      <c r="B45" s="3"/>
      <c r="C45" s="3"/>
      <c r="D45" s="3"/>
      <c r="I45" s="2" t="s">
        <v>33</v>
      </c>
      <c r="J45" s="3"/>
    </row>
    <row r="46" spans="1:46" s="2" customFormat="1" ht="3" hidden="1" customHeight="1">
      <c r="B46" s="3"/>
      <c r="C46" s="3"/>
      <c r="D46" s="3"/>
    </row>
    <row r="47" spans="1:46" s="2" customFormat="1" ht="0.75" hidden="1" customHeight="1">
      <c r="B47" s="3"/>
      <c r="C47" s="3"/>
      <c r="D47" s="3"/>
    </row>
    <row r="48" spans="1:46" s="2" customFormat="1" ht="22.5" customHeight="1">
      <c r="A48" s="70" t="s">
        <v>42</v>
      </c>
      <c r="B48" s="70"/>
      <c r="C48" s="70"/>
      <c r="D48" s="3"/>
    </row>
    <row r="49" spans="1:26" s="2" customFormat="1" ht="12.75">
      <c r="B49" s="3"/>
      <c r="C49" s="3"/>
      <c r="D49" s="3"/>
    </row>
    <row r="50" spans="1:26" s="2" customFormat="1" ht="12.75">
      <c r="A50" s="92" t="s">
        <v>131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</row>
    <row r="51" spans="1:26" s="2" customFormat="1" ht="12.7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1:26" s="2" customFormat="1" ht="12.7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spans="1:26" s="2" customFormat="1" ht="12.7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1:26" s="2" customFormat="1" ht="12.7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</row>
    <row r="55" spans="1:26" s="2" customFormat="1" ht="12.7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spans="1:26" s="2" customFormat="1" ht="12.7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spans="1:26" s="2" customFormat="1" ht="12.75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spans="1:26" s="2" customFormat="1" ht="12.7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</row>
    <row r="59" spans="1:26" s="2" customFormat="1" ht="12.7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</row>
    <row r="60" spans="1:26" s="2" customFormat="1" ht="12.7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spans="1:26" s="2" customFormat="1" ht="12.7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spans="1:26" s="2" customFormat="1" ht="12.7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spans="1:26" s="2" customFormat="1" ht="12.7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</row>
    <row r="64" spans="1:26" s="2" customFormat="1" ht="12.7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</row>
    <row r="65" spans="1:26" s="2" customFormat="1" ht="12.7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 spans="1:26" s="2" customFormat="1" ht="12.7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</row>
    <row r="67" spans="1:26" s="2" customFormat="1" ht="12.7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</row>
    <row r="68" spans="1:26" s="2" customFormat="1" ht="12.7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 spans="1:26" s="2" customFormat="1" ht="12.7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 spans="1:26" s="2" customFormat="1" ht="12.7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6" s="2" customFormat="1" ht="12.7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 spans="1:26" s="2" customFormat="1" ht="12.7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</row>
    <row r="73" spans="1:26" s="2" customFormat="1" ht="12.75">
      <c r="B73" s="3"/>
      <c r="C73" s="3"/>
      <c r="D73" s="3"/>
    </row>
    <row r="74" spans="1:26" s="2" customFormat="1" ht="12.75">
      <c r="B74" s="3"/>
      <c r="C74" s="3"/>
      <c r="D74" s="3"/>
    </row>
    <row r="75" spans="1:26" s="2" customFormat="1" ht="12.75">
      <c r="B75" s="3"/>
      <c r="C75" s="3"/>
      <c r="D75" s="3"/>
    </row>
    <row r="76" spans="1:26" s="2" customFormat="1" ht="12.75">
      <c r="B76" s="3"/>
      <c r="C76" s="3"/>
      <c r="D76" s="3"/>
    </row>
    <row r="77" spans="1:26" s="2" customFormat="1" ht="12.75">
      <c r="B77" s="3"/>
      <c r="C77" s="3"/>
      <c r="D77" s="3"/>
    </row>
    <row r="78" spans="1:26" s="2" customFormat="1" ht="12.75">
      <c r="B78" s="3"/>
      <c r="C78" s="3"/>
      <c r="D78" s="3"/>
    </row>
    <row r="79" spans="1:26" s="2" customFormat="1" ht="12.75">
      <c r="B79" s="3"/>
      <c r="C79" s="3"/>
      <c r="D79" s="3"/>
    </row>
    <row r="80" spans="1:26" s="2" customFormat="1" ht="12.75">
      <c r="B80" s="3"/>
      <c r="C80" s="3"/>
      <c r="D80" s="3"/>
    </row>
    <row r="81" spans="2:4" s="2" customFormat="1" ht="12.75">
      <c r="B81" s="3"/>
      <c r="C81" s="3"/>
      <c r="D81" s="3"/>
    </row>
    <row r="82" spans="2:4" s="2" customFormat="1" ht="12.75">
      <c r="B82" s="3"/>
      <c r="C82" s="3"/>
      <c r="D82" s="3"/>
    </row>
    <row r="83" spans="2:4" s="2" customFormat="1" ht="12.75">
      <c r="B83" s="3"/>
      <c r="C83" s="3"/>
      <c r="D83" s="3"/>
    </row>
    <row r="84" spans="2:4" s="2" customFormat="1" ht="12.75">
      <c r="B84" s="3"/>
      <c r="C84" s="3"/>
      <c r="D84" s="3"/>
    </row>
    <row r="85" spans="2:4" s="2" customFormat="1" ht="12.75">
      <c r="B85" s="3"/>
      <c r="C85" s="3"/>
      <c r="D85" s="3"/>
    </row>
    <row r="86" spans="2:4" s="2" customFormat="1" ht="12.75">
      <c r="B86" s="3"/>
      <c r="C86" s="3"/>
      <c r="D86" s="3"/>
    </row>
    <row r="87" spans="2:4" s="2" customFormat="1" ht="12.75">
      <c r="B87" s="3"/>
      <c r="C87" s="3"/>
      <c r="D87" s="3"/>
    </row>
    <row r="88" spans="2:4" s="2" customFormat="1" ht="12.75">
      <c r="B88" s="3"/>
      <c r="C88" s="3"/>
      <c r="D88" s="3"/>
    </row>
    <row r="89" spans="2:4" s="2" customFormat="1" ht="12.75">
      <c r="B89" s="3"/>
      <c r="C89" s="3"/>
      <c r="D89" s="3"/>
    </row>
    <row r="90" spans="2:4" s="2" customFormat="1" ht="12.75">
      <c r="B90" s="3"/>
      <c r="C90" s="3"/>
      <c r="D90" s="3"/>
    </row>
    <row r="91" spans="2:4" s="2" customFormat="1" ht="12.75">
      <c r="B91" s="3"/>
      <c r="C91" s="3"/>
      <c r="D91" s="3"/>
    </row>
    <row r="92" spans="2:4" s="2" customFormat="1" ht="12.75">
      <c r="B92" s="3"/>
      <c r="C92" s="3"/>
      <c r="D92" s="3"/>
    </row>
    <row r="93" spans="2:4" s="2" customFormat="1" ht="12.75">
      <c r="B93" s="3"/>
      <c r="C93" s="3"/>
      <c r="D93" s="3"/>
    </row>
    <row r="94" spans="2:4" s="2" customFormat="1" ht="12.75">
      <c r="B94" s="3"/>
      <c r="C94" s="3"/>
      <c r="D94" s="3"/>
    </row>
    <row r="95" spans="2:4" s="2" customFormat="1" ht="12.75">
      <c r="B95" s="3"/>
      <c r="C95" s="3"/>
      <c r="D95" s="3"/>
    </row>
    <row r="96" spans="2:4" s="2" customFormat="1" ht="12.75">
      <c r="B96" s="3"/>
      <c r="C96" s="3"/>
      <c r="D96" s="3"/>
    </row>
    <row r="97" spans="2:4" s="2" customFormat="1" ht="12.75">
      <c r="B97" s="3"/>
      <c r="C97" s="3"/>
      <c r="D97" s="3"/>
    </row>
    <row r="98" spans="2:4" s="2" customFormat="1" ht="12.75">
      <c r="B98" s="3"/>
      <c r="C98" s="3"/>
      <c r="D98" s="3"/>
    </row>
    <row r="99" spans="2:4" s="2" customFormat="1" ht="12.75">
      <c r="B99" s="3"/>
      <c r="C99" s="3"/>
      <c r="D99" s="3"/>
    </row>
    <row r="100" spans="2:4" s="2" customFormat="1" ht="12.75">
      <c r="B100" s="3"/>
      <c r="C100" s="3"/>
      <c r="D100" s="3"/>
    </row>
    <row r="101" spans="2:4" s="2" customFormat="1" ht="12.75">
      <c r="B101" s="3"/>
      <c r="C101" s="3"/>
      <c r="D101" s="3"/>
    </row>
    <row r="102" spans="2:4" s="2" customFormat="1" ht="12.75">
      <c r="B102" s="3"/>
      <c r="C102" s="3"/>
      <c r="D102" s="3"/>
    </row>
    <row r="103" spans="2:4" s="2" customFormat="1" ht="12.75">
      <c r="B103" s="3"/>
      <c r="C103" s="3"/>
      <c r="D103" s="3"/>
    </row>
    <row r="104" spans="2:4" s="2" customFormat="1" ht="12.75">
      <c r="B104" s="3"/>
      <c r="C104" s="3"/>
      <c r="D104" s="3"/>
    </row>
    <row r="105" spans="2:4" s="2" customFormat="1" ht="12.75">
      <c r="B105" s="3"/>
      <c r="C105" s="3"/>
      <c r="D105" s="3"/>
    </row>
    <row r="106" spans="2:4" s="2" customFormat="1" ht="12.75">
      <c r="B106" s="3"/>
      <c r="C106" s="3"/>
      <c r="D106" s="3"/>
    </row>
    <row r="107" spans="2:4" s="2" customFormat="1" ht="12.75">
      <c r="B107" s="3"/>
      <c r="C107" s="3"/>
      <c r="D107" s="3"/>
    </row>
    <row r="108" spans="2:4" s="2" customFormat="1" ht="12.75">
      <c r="B108" s="3"/>
      <c r="C108" s="3"/>
      <c r="D108" s="3"/>
    </row>
    <row r="109" spans="2:4" s="2" customFormat="1" ht="12.75">
      <c r="B109" s="3"/>
      <c r="C109" s="3"/>
      <c r="D109" s="3"/>
    </row>
    <row r="110" spans="2:4" s="2" customFormat="1" ht="12.75">
      <c r="B110" s="3"/>
      <c r="C110" s="3"/>
      <c r="D110" s="3"/>
    </row>
    <row r="111" spans="2:4" s="2" customFormat="1" ht="12.75">
      <c r="B111" s="3"/>
      <c r="C111" s="3"/>
      <c r="D111" s="3"/>
    </row>
    <row r="112" spans="2:4" s="2" customFormat="1" ht="12.75">
      <c r="B112" s="3"/>
      <c r="C112" s="3"/>
      <c r="D112" s="3"/>
    </row>
    <row r="113" spans="2:4" s="2" customFormat="1" ht="12.75">
      <c r="B113" s="3"/>
      <c r="C113" s="3"/>
      <c r="D113" s="3"/>
    </row>
    <row r="114" spans="2:4" s="2" customFormat="1" ht="12.75">
      <c r="B114" s="3"/>
      <c r="C114" s="3"/>
      <c r="D114" s="3"/>
    </row>
    <row r="115" spans="2:4" s="2" customFormat="1" ht="12.75">
      <c r="B115" s="3"/>
      <c r="C115" s="3"/>
      <c r="D115" s="3"/>
    </row>
    <row r="116" spans="2:4" s="2" customFormat="1" ht="12.75">
      <c r="B116" s="3"/>
      <c r="C116" s="3"/>
      <c r="D116" s="3"/>
    </row>
    <row r="117" spans="2:4" s="2" customFormat="1" ht="12.75">
      <c r="B117" s="3"/>
      <c r="C117" s="3"/>
      <c r="D117" s="3"/>
    </row>
    <row r="118" spans="2:4" s="2" customFormat="1" ht="12.75">
      <c r="B118" s="3"/>
      <c r="C118" s="3"/>
      <c r="D118" s="3"/>
    </row>
    <row r="119" spans="2:4" s="2" customFormat="1" ht="12.75">
      <c r="B119" s="3"/>
      <c r="C119" s="3"/>
      <c r="D119" s="3"/>
    </row>
    <row r="120" spans="2:4" s="2" customFormat="1" ht="12.75">
      <c r="B120" s="3"/>
      <c r="C120" s="3"/>
      <c r="D120" s="3"/>
    </row>
    <row r="121" spans="2:4" s="2" customFormat="1" ht="12.75">
      <c r="B121" s="3"/>
      <c r="C121" s="3"/>
      <c r="D121" s="3"/>
    </row>
    <row r="122" spans="2:4" s="2" customFormat="1" ht="12.75">
      <c r="B122" s="3"/>
      <c r="C122" s="3"/>
      <c r="D122" s="3"/>
    </row>
    <row r="123" spans="2:4" s="2" customFormat="1" ht="12.75">
      <c r="B123" s="3"/>
      <c r="C123" s="3"/>
      <c r="D123" s="3"/>
    </row>
    <row r="124" spans="2:4" s="2" customFormat="1" ht="12.75">
      <c r="B124" s="3"/>
      <c r="C124" s="3"/>
      <c r="D124" s="3"/>
    </row>
    <row r="125" spans="2:4" s="2" customFormat="1" ht="12.75">
      <c r="B125" s="3"/>
      <c r="C125" s="3"/>
      <c r="D125" s="3"/>
    </row>
    <row r="126" spans="2:4" s="2" customFormat="1" ht="12.75">
      <c r="B126" s="3"/>
      <c r="C126" s="3"/>
      <c r="D126" s="3"/>
    </row>
    <row r="127" spans="2:4" s="2" customFormat="1" ht="12.75">
      <c r="B127" s="3"/>
      <c r="C127" s="3"/>
      <c r="D127" s="3"/>
    </row>
    <row r="128" spans="2:4" s="2" customFormat="1" ht="12.75">
      <c r="B128" s="3"/>
      <c r="C128" s="3"/>
      <c r="D128" s="3"/>
    </row>
    <row r="129" spans="2:4" s="2" customFormat="1" ht="12.75">
      <c r="B129" s="3"/>
      <c r="C129" s="3"/>
      <c r="D129" s="3"/>
    </row>
    <row r="130" spans="2:4" s="2" customFormat="1" ht="12.75">
      <c r="B130" s="3"/>
      <c r="C130" s="3"/>
      <c r="D130" s="3"/>
    </row>
    <row r="131" spans="2:4" s="2" customFormat="1" ht="12.75">
      <c r="B131" s="3"/>
      <c r="C131" s="3"/>
      <c r="D131" s="3"/>
    </row>
    <row r="132" spans="2:4" s="2" customFormat="1" ht="12.75">
      <c r="B132" s="3"/>
      <c r="C132" s="3"/>
      <c r="D132" s="3"/>
    </row>
    <row r="133" spans="2:4" s="2" customFormat="1" ht="12.75">
      <c r="B133" s="3"/>
      <c r="C133" s="3"/>
      <c r="D133" s="3"/>
    </row>
    <row r="134" spans="2:4" s="2" customFormat="1" ht="12.75">
      <c r="B134" s="3"/>
      <c r="C134" s="3"/>
      <c r="D134" s="3"/>
    </row>
    <row r="135" spans="2:4" s="2" customFormat="1" ht="12.75">
      <c r="B135" s="3"/>
      <c r="C135" s="3"/>
      <c r="D135" s="3"/>
    </row>
    <row r="136" spans="2:4" s="2" customFormat="1" ht="12.75">
      <c r="B136" s="3"/>
      <c r="C136" s="3"/>
      <c r="D136" s="3"/>
    </row>
    <row r="137" spans="2:4" s="2" customFormat="1" ht="12.75">
      <c r="B137" s="3"/>
      <c r="C137" s="3"/>
      <c r="D137" s="3"/>
    </row>
    <row r="138" spans="2:4" s="2" customFormat="1" ht="12.75">
      <c r="B138" s="3"/>
      <c r="C138" s="3"/>
      <c r="D138" s="3"/>
    </row>
    <row r="139" spans="2:4" s="2" customFormat="1" ht="12.75">
      <c r="B139" s="3"/>
      <c r="C139" s="3"/>
      <c r="D139" s="3"/>
    </row>
    <row r="140" spans="2:4" s="2" customFormat="1" ht="12.75">
      <c r="B140" s="3"/>
      <c r="C140" s="3"/>
      <c r="D140" s="3"/>
    </row>
    <row r="141" spans="2:4" s="2" customFormat="1" ht="12.75">
      <c r="B141" s="3"/>
      <c r="C141" s="3"/>
      <c r="D141" s="3"/>
    </row>
    <row r="142" spans="2:4" s="2" customFormat="1" ht="12.75">
      <c r="B142" s="3"/>
      <c r="C142" s="3"/>
      <c r="D142" s="3"/>
    </row>
    <row r="143" spans="2:4" s="2" customFormat="1" ht="12.75">
      <c r="B143" s="3"/>
      <c r="C143" s="3"/>
      <c r="D143" s="3"/>
    </row>
    <row r="144" spans="2:4" s="2" customFormat="1" ht="12.75">
      <c r="B144" s="3"/>
      <c r="C144" s="3"/>
      <c r="D144" s="3"/>
    </row>
    <row r="145" spans="2:4" s="2" customFormat="1" ht="12.75">
      <c r="B145" s="3"/>
      <c r="C145" s="3"/>
      <c r="D145" s="3"/>
    </row>
    <row r="146" spans="2:4" s="2" customFormat="1" ht="12.75">
      <c r="B146" s="3"/>
      <c r="C146" s="3"/>
      <c r="D146" s="3"/>
    </row>
    <row r="147" spans="2:4" s="2" customFormat="1" ht="12.75">
      <c r="B147" s="3"/>
      <c r="C147" s="3"/>
      <c r="D147" s="3"/>
    </row>
    <row r="148" spans="2:4" s="2" customFormat="1" ht="12.75">
      <c r="B148" s="3"/>
      <c r="C148" s="3"/>
      <c r="D148" s="3"/>
    </row>
    <row r="149" spans="2:4" s="2" customFormat="1" ht="12.75">
      <c r="B149" s="3"/>
      <c r="C149" s="3"/>
      <c r="D149" s="3"/>
    </row>
    <row r="150" spans="2:4" s="2" customFormat="1" ht="12.75">
      <c r="B150" s="3"/>
      <c r="C150" s="3"/>
      <c r="D150" s="3"/>
    </row>
    <row r="151" spans="2:4" s="2" customFormat="1" ht="12.75">
      <c r="B151" s="3"/>
      <c r="C151" s="3"/>
      <c r="D151" s="3"/>
    </row>
    <row r="152" spans="2:4" s="2" customFormat="1" ht="12.75">
      <c r="B152" s="3"/>
      <c r="C152" s="3"/>
      <c r="D152" s="3"/>
    </row>
    <row r="153" spans="2:4" s="2" customFormat="1" ht="12.75">
      <c r="B153" s="3"/>
      <c r="C153" s="3"/>
      <c r="D153" s="3"/>
    </row>
    <row r="154" spans="2:4" s="2" customFormat="1" ht="12.75">
      <c r="B154" s="3"/>
      <c r="C154" s="3"/>
      <c r="D154" s="3"/>
    </row>
    <row r="155" spans="2:4" s="2" customFormat="1" ht="12.75">
      <c r="B155" s="3"/>
      <c r="C155" s="3"/>
      <c r="D155" s="3"/>
    </row>
    <row r="156" spans="2:4" s="2" customFormat="1" ht="12.75">
      <c r="B156" s="3"/>
      <c r="C156" s="3"/>
      <c r="D156" s="3"/>
    </row>
    <row r="157" spans="2:4" s="2" customFormat="1" ht="12.75">
      <c r="B157" s="3"/>
      <c r="C157" s="3"/>
      <c r="D157" s="3"/>
    </row>
    <row r="158" spans="2:4" s="2" customFormat="1" ht="12.75">
      <c r="B158" s="3"/>
      <c r="C158" s="3"/>
      <c r="D158" s="3"/>
    </row>
    <row r="159" spans="2:4" s="2" customFormat="1" ht="12.75">
      <c r="B159" s="3"/>
      <c r="C159" s="3"/>
      <c r="D159" s="3"/>
    </row>
    <row r="160" spans="2:4" s="2" customFormat="1" ht="12.75">
      <c r="B160" s="3"/>
      <c r="C160" s="3"/>
      <c r="D160" s="3"/>
    </row>
    <row r="161" spans="2:4" s="2" customFormat="1" ht="12.75">
      <c r="B161" s="3"/>
      <c r="C161" s="3"/>
      <c r="D161" s="3"/>
    </row>
    <row r="162" spans="2:4" s="2" customFormat="1" ht="12.75">
      <c r="B162" s="3"/>
      <c r="C162" s="3"/>
      <c r="D162" s="3"/>
    </row>
    <row r="163" spans="2:4" s="2" customFormat="1" ht="12.75">
      <c r="B163" s="3"/>
      <c r="C163" s="3"/>
      <c r="D163" s="3"/>
    </row>
    <row r="164" spans="2:4" s="2" customFormat="1" ht="12.75">
      <c r="B164" s="3"/>
      <c r="C164" s="3"/>
      <c r="D164" s="3"/>
    </row>
  </sheetData>
  <mergeCells count="50">
    <mergeCell ref="A50:Z72"/>
    <mergeCell ref="AP1:AT1"/>
    <mergeCell ref="A1:L1"/>
    <mergeCell ref="A3:L3"/>
    <mergeCell ref="X6:Z6"/>
    <mergeCell ref="AA6:AC6"/>
    <mergeCell ref="A5:A7"/>
    <mergeCell ref="I6:K6"/>
    <mergeCell ref="L6:N6"/>
    <mergeCell ref="U6:W6"/>
    <mergeCell ref="F5:H6"/>
    <mergeCell ref="B5:B7"/>
    <mergeCell ref="AP6:AR6"/>
    <mergeCell ref="I5:AR5"/>
    <mergeCell ref="D5:D7"/>
    <mergeCell ref="C5:C7"/>
    <mergeCell ref="AT5:AT7"/>
    <mergeCell ref="AS5:AS7"/>
    <mergeCell ref="AD6:AF6"/>
    <mergeCell ref="AG6:AI6"/>
    <mergeCell ref="AJ6:AL6"/>
    <mergeCell ref="AM6:AO6"/>
    <mergeCell ref="B14:B16"/>
    <mergeCell ref="A14:A16"/>
    <mergeCell ref="C14:C16"/>
    <mergeCell ref="C9:AR9"/>
    <mergeCell ref="C13:AR13"/>
    <mergeCell ref="C10:AR10"/>
    <mergeCell ref="C11:AR11"/>
    <mergeCell ref="C20:AR20"/>
    <mergeCell ref="C18:AR18"/>
    <mergeCell ref="C19:AR19"/>
    <mergeCell ref="O6:Q6"/>
    <mergeCell ref="R6:T6"/>
    <mergeCell ref="E5:E7"/>
    <mergeCell ref="C12:AR12"/>
    <mergeCell ref="AT27:AT29"/>
    <mergeCell ref="A48:C48"/>
    <mergeCell ref="A43:B43"/>
    <mergeCell ref="C44:D44"/>
    <mergeCell ref="A27:A29"/>
    <mergeCell ref="B27:B29"/>
    <mergeCell ref="C27:C29"/>
    <mergeCell ref="A36:A38"/>
    <mergeCell ref="B36:B38"/>
    <mergeCell ref="C36:C38"/>
    <mergeCell ref="A34:A35"/>
    <mergeCell ref="B34:B35"/>
    <mergeCell ref="C34:C35"/>
    <mergeCell ref="D34:D35"/>
  </mergeCells>
  <pageMargins left="0" right="0" top="0" bottom="0" header="0.31496062992125984" footer="0.31496062992125984"/>
  <pageSetup paperSize="9" scale="45" fitToWidth="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I14" sqref="A14:XFD14"/>
    </sheetView>
  </sheetViews>
  <sheetFormatPr defaultRowHeight="15"/>
  <cols>
    <col min="1" max="1" width="11.28515625" bestFit="1" customWidth="1"/>
    <col min="2" max="2" width="56.5703125" customWidth="1"/>
    <col min="7" max="7" width="25.140625" customWidth="1"/>
    <col min="8" max="8" width="31.42578125" customWidth="1"/>
  </cols>
  <sheetData>
    <row r="1" spans="1:8" ht="68.25" customHeight="1">
      <c r="A1" s="109" t="s">
        <v>125</v>
      </c>
      <c r="B1" s="109"/>
      <c r="C1" s="109"/>
      <c r="D1" s="109"/>
      <c r="E1" s="109"/>
      <c r="F1" s="109"/>
      <c r="G1" s="109"/>
      <c r="H1" s="109"/>
    </row>
    <row r="2" spans="1:8">
      <c r="A2" s="52"/>
      <c r="B2" s="52"/>
      <c r="C2" s="52"/>
      <c r="D2" s="52"/>
      <c r="E2" s="52"/>
      <c r="F2" s="52"/>
      <c r="G2" s="52"/>
      <c r="H2" s="52"/>
    </row>
    <row r="3" spans="1:8">
      <c r="A3" s="110" t="s">
        <v>89</v>
      </c>
      <c r="B3" s="110" t="s">
        <v>90</v>
      </c>
      <c r="C3" s="110" t="s">
        <v>91</v>
      </c>
      <c r="D3" s="110" t="s">
        <v>92</v>
      </c>
      <c r="E3" s="110"/>
      <c r="F3" s="110"/>
      <c r="G3" s="110" t="s">
        <v>93</v>
      </c>
      <c r="H3" s="110" t="s">
        <v>94</v>
      </c>
    </row>
    <row r="4" spans="1:8" ht="75">
      <c r="A4" s="110"/>
      <c r="B4" s="110"/>
      <c r="C4" s="110"/>
      <c r="D4" s="53" t="s">
        <v>95</v>
      </c>
      <c r="E4" s="53" t="s">
        <v>96</v>
      </c>
      <c r="F4" s="53" t="s">
        <v>97</v>
      </c>
      <c r="G4" s="110"/>
      <c r="H4" s="110"/>
    </row>
    <row r="5" spans="1:8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</row>
    <row r="6" spans="1:8">
      <c r="A6" s="54">
        <v>1</v>
      </c>
      <c r="B6" s="108" t="s">
        <v>109</v>
      </c>
      <c r="C6" s="108"/>
      <c r="D6" s="108"/>
      <c r="E6" s="108"/>
      <c r="F6" s="108"/>
      <c r="G6" s="108"/>
      <c r="H6" s="108"/>
    </row>
    <row r="7" spans="1:8" ht="15.75" thickBot="1">
      <c r="A7" s="55" t="s">
        <v>26</v>
      </c>
      <c r="B7" s="108" t="s">
        <v>110</v>
      </c>
      <c r="C7" s="108"/>
      <c r="D7" s="108"/>
      <c r="E7" s="108"/>
      <c r="F7" s="108"/>
      <c r="G7" s="108"/>
      <c r="H7" s="108"/>
    </row>
    <row r="8" spans="1:8" ht="146.25" customHeight="1" thickBot="1">
      <c r="A8" s="56" t="s">
        <v>98</v>
      </c>
      <c r="B8" s="57" t="s">
        <v>111</v>
      </c>
      <c r="C8" s="58" t="s">
        <v>99</v>
      </c>
      <c r="D8" s="61">
        <v>35.700000000000003</v>
      </c>
      <c r="E8" s="61" t="s">
        <v>112</v>
      </c>
      <c r="F8" s="65">
        <v>29.2</v>
      </c>
      <c r="G8" s="66">
        <v>29.2</v>
      </c>
      <c r="H8" s="66" t="s">
        <v>132</v>
      </c>
    </row>
    <row r="9" spans="1:8">
      <c r="A9" s="54" t="s">
        <v>38</v>
      </c>
      <c r="B9" s="108" t="s">
        <v>113</v>
      </c>
      <c r="C9" s="108"/>
      <c r="D9" s="108"/>
      <c r="E9" s="108"/>
      <c r="F9" s="108"/>
      <c r="G9" s="108"/>
      <c r="H9" s="108"/>
    </row>
    <row r="10" spans="1:8" ht="93" customHeight="1">
      <c r="A10" s="105" t="s">
        <v>115</v>
      </c>
      <c r="B10" s="98" t="s">
        <v>114</v>
      </c>
      <c r="C10" s="103" t="s">
        <v>99</v>
      </c>
      <c r="D10" s="103">
        <v>62.5</v>
      </c>
      <c r="E10" s="103">
        <v>95</v>
      </c>
      <c r="F10" s="103">
        <v>0</v>
      </c>
      <c r="G10" s="100">
        <v>0</v>
      </c>
      <c r="H10" s="103" t="s">
        <v>133</v>
      </c>
    </row>
    <row r="11" spans="1:8" ht="164.25" customHeight="1">
      <c r="A11" s="105"/>
      <c r="B11" s="99"/>
      <c r="C11" s="103"/>
      <c r="D11" s="103"/>
      <c r="E11" s="103"/>
      <c r="F11" s="103"/>
      <c r="G11" s="101"/>
      <c r="H11" s="103"/>
    </row>
    <row r="12" spans="1:8">
      <c r="A12" s="60" t="s">
        <v>101</v>
      </c>
      <c r="B12" s="108" t="s">
        <v>116</v>
      </c>
      <c r="C12" s="108"/>
      <c r="D12" s="108"/>
      <c r="E12" s="108"/>
      <c r="F12" s="108"/>
      <c r="G12" s="108"/>
      <c r="H12" s="108"/>
    </row>
    <row r="13" spans="1:8" ht="30" customHeight="1">
      <c r="A13" s="60" t="s">
        <v>102</v>
      </c>
      <c r="B13" s="108" t="s">
        <v>117</v>
      </c>
      <c r="C13" s="108"/>
      <c r="D13" s="108"/>
      <c r="E13" s="108"/>
      <c r="F13" s="108"/>
      <c r="G13" s="108"/>
      <c r="H13" s="108"/>
    </row>
    <row r="14" spans="1:8" ht="111" customHeight="1">
      <c r="A14" s="96" t="s">
        <v>103</v>
      </c>
      <c r="B14" s="98" t="s">
        <v>119</v>
      </c>
      <c r="C14" s="103" t="s">
        <v>99</v>
      </c>
      <c r="D14" s="103" t="s">
        <v>118</v>
      </c>
      <c r="E14" s="103">
        <v>100</v>
      </c>
      <c r="F14" s="103">
        <v>0</v>
      </c>
      <c r="G14" s="103">
        <v>0</v>
      </c>
      <c r="H14" s="103" t="s">
        <v>134</v>
      </c>
    </row>
    <row r="15" spans="1:8" ht="110.25" customHeight="1">
      <c r="A15" s="97"/>
      <c r="B15" s="99"/>
      <c r="C15" s="103"/>
      <c r="D15" s="103"/>
      <c r="E15" s="103"/>
      <c r="F15" s="103"/>
      <c r="G15" s="103"/>
      <c r="H15" s="103"/>
    </row>
    <row r="16" spans="1:8">
      <c r="A16" s="54" t="s">
        <v>104</v>
      </c>
      <c r="B16" s="108" t="s">
        <v>120</v>
      </c>
      <c r="C16" s="108"/>
      <c r="D16" s="108"/>
      <c r="E16" s="108"/>
      <c r="F16" s="108"/>
      <c r="G16" s="108"/>
      <c r="H16" s="108"/>
    </row>
    <row r="17" spans="1:8">
      <c r="A17" s="54" t="s">
        <v>105</v>
      </c>
      <c r="B17" s="108" t="s">
        <v>121</v>
      </c>
      <c r="C17" s="108"/>
      <c r="D17" s="108"/>
      <c r="E17" s="108"/>
      <c r="F17" s="108"/>
      <c r="G17" s="108"/>
      <c r="H17" s="108"/>
    </row>
    <row r="18" spans="1:8" ht="66" customHeight="1">
      <c r="A18" s="57" t="s">
        <v>106</v>
      </c>
      <c r="B18" s="62" t="s">
        <v>123</v>
      </c>
      <c r="C18" s="61" t="s">
        <v>99</v>
      </c>
      <c r="D18" s="61">
        <v>24.7</v>
      </c>
      <c r="E18" s="61">
        <v>10.1</v>
      </c>
      <c r="F18" s="61">
        <v>73.900000000000006</v>
      </c>
      <c r="G18" s="61" t="s">
        <v>122</v>
      </c>
      <c r="H18" s="59" t="s">
        <v>100</v>
      </c>
    </row>
    <row r="19" spans="1:8">
      <c r="A19" s="106"/>
      <c r="B19" s="106"/>
      <c r="C19" s="106"/>
      <c r="D19" s="106"/>
      <c r="E19" s="106"/>
      <c r="F19" s="106"/>
      <c r="G19" s="106"/>
      <c r="H19" s="106"/>
    </row>
    <row r="20" spans="1:8">
      <c r="A20" s="52"/>
      <c r="B20" s="52"/>
      <c r="C20" s="52"/>
      <c r="D20" s="52"/>
      <c r="E20" s="52"/>
      <c r="F20" s="52"/>
      <c r="G20" s="52"/>
      <c r="H20" s="52"/>
    </row>
    <row r="21" spans="1:8">
      <c r="A21" s="102" t="s">
        <v>107</v>
      </c>
      <c r="B21" s="102"/>
      <c r="C21" s="102"/>
      <c r="D21" s="102"/>
      <c r="E21" s="102"/>
      <c r="F21" s="102"/>
      <c r="G21" s="102"/>
      <c r="H21" s="102"/>
    </row>
    <row r="22" spans="1:8">
      <c r="A22" s="107"/>
      <c r="B22" s="107"/>
      <c r="C22" s="107"/>
      <c r="D22" s="107"/>
      <c r="E22" s="107"/>
      <c r="F22" s="107"/>
      <c r="G22" s="107"/>
      <c r="H22" s="107"/>
    </row>
    <row r="23" spans="1:8">
      <c r="A23" s="102" t="s">
        <v>108</v>
      </c>
      <c r="B23" s="102"/>
      <c r="C23" s="102"/>
      <c r="D23" s="102"/>
      <c r="E23" s="102"/>
      <c r="F23" s="102"/>
      <c r="G23" s="102"/>
      <c r="H23" s="102"/>
    </row>
    <row r="24" spans="1:8">
      <c r="A24" s="52"/>
      <c r="B24" s="52"/>
      <c r="C24" s="52"/>
      <c r="D24" s="52"/>
      <c r="E24" s="52"/>
      <c r="F24" s="52"/>
      <c r="G24" s="52"/>
      <c r="H24" s="52"/>
    </row>
    <row r="25" spans="1:8">
      <c r="A25" s="104" t="s">
        <v>124</v>
      </c>
      <c r="B25" s="104"/>
      <c r="C25" s="104"/>
      <c r="D25" s="104"/>
      <c r="E25" s="104"/>
      <c r="F25" s="104"/>
      <c r="G25" s="104"/>
      <c r="H25" s="104"/>
    </row>
  </sheetData>
  <mergeCells count="35">
    <mergeCell ref="B6:H6"/>
    <mergeCell ref="B7:H7"/>
    <mergeCell ref="B9:H9"/>
    <mergeCell ref="A1:H1"/>
    <mergeCell ref="A3:A4"/>
    <mergeCell ref="B3:B4"/>
    <mergeCell ref="C3:C4"/>
    <mergeCell ref="D3:F3"/>
    <mergeCell ref="G3:G4"/>
    <mergeCell ref="H3:H4"/>
    <mergeCell ref="A25:H25"/>
    <mergeCell ref="A10:A11"/>
    <mergeCell ref="C10:C11"/>
    <mergeCell ref="D10:D11"/>
    <mergeCell ref="E10:E11"/>
    <mergeCell ref="F10:F11"/>
    <mergeCell ref="H10:H11"/>
    <mergeCell ref="C14:C15"/>
    <mergeCell ref="D14:D15"/>
    <mergeCell ref="A19:H19"/>
    <mergeCell ref="A21:H21"/>
    <mergeCell ref="A22:H22"/>
    <mergeCell ref="B12:H12"/>
    <mergeCell ref="B13:H13"/>
    <mergeCell ref="B16:H16"/>
    <mergeCell ref="B17:H17"/>
    <mergeCell ref="A14:A15"/>
    <mergeCell ref="B14:B15"/>
    <mergeCell ref="B10:B11"/>
    <mergeCell ref="G10:G11"/>
    <mergeCell ref="A23:H23"/>
    <mergeCell ref="E14:E15"/>
    <mergeCell ref="F14:F15"/>
    <mergeCell ref="G14:G15"/>
    <mergeCell ref="H14:H1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сетевой график</vt:lpstr>
      <vt:lpstr>целевые показатели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2018-03-21T10:34:45Z</dcterms:modified>
</cp:coreProperties>
</file>