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таблица 1" sheetId="49" r:id="rId1"/>
  </sheets>
  <definedNames>
    <definedName name="_xlnm.Print_Titles" localSheetId="0">'таблица 1'!$7:$9</definedName>
  </definedNames>
  <calcPr calcId="125725"/>
</workbook>
</file>

<file path=xl/calcChain.xml><?xml version="1.0" encoding="utf-8"?>
<calcChain xmlns="http://schemas.openxmlformats.org/spreadsheetml/2006/main">
  <c r="C13" i="49"/>
  <c r="C20"/>
  <c r="C19"/>
  <c r="C18"/>
  <c r="C17"/>
  <c r="F16"/>
  <c r="C16"/>
  <c r="C12"/>
  <c r="C10"/>
</calcChain>
</file>

<file path=xl/sharedStrings.xml><?xml version="1.0" encoding="utf-8"?>
<sst xmlns="http://schemas.openxmlformats.org/spreadsheetml/2006/main" count="41" uniqueCount="41">
  <si>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</si>
  <si>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</si>
  <si>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</si>
  <si>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</si>
  <si>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</si>
  <si>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</si>
  <si>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</si>
  <si>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</si>
  <si>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"Обеспечение градостроительной деятельности на территории города Урай" на  2015-2017 годы</t>
  </si>
  <si>
    <t>Муниципальная программа "Развитие образования города Урай" на 2014-2018 годы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</si>
  <si>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</si>
  <si>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Мунципальная программа "Развитие физической культуры, спорта и туризма в городе Урай" на 2016-2018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</si>
  <si>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</si>
  <si>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</si>
  <si>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"Охрана окружающей среды в границах города Урай" на 2017-2020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</si>
  <si>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</si>
  <si>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"Развитие транспортной системы города Урай" на 2016-2020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</si>
  <si>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</si>
  <si>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Всего расходов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</si>
  <si>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</si>
  <si>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</si>
  <si>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</si>
  <si>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</si>
  <si>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</si>
  <si>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</si>
  <si>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</si>
  <si>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</si>
  <si>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</si>
  <si>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строительство крытого катка в городе Урай 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</t>
  </si>
  <si>
    <r>
      <t>капитальный ремонт МДОУ СОШ №5-</t>
    </r>
    <r>
      <rPr>
        <b/>
        <sz val="12"/>
        <color theme="1"/>
        <rFont val="Times New Roman"/>
        <family val="1"/>
        <charset val="204"/>
      </rPr>
      <t>30 000,0 тыс.руб</t>
    </r>
    <r>
      <rPr>
        <sz val="12"/>
        <color theme="1"/>
        <rFont val="Times New Roman"/>
        <family val="1"/>
        <charset val="204"/>
      </rPr>
      <t>.за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«ЛУКОЙЛ»,</t>
    </r>
    <r>
      <rPr>
        <b/>
        <sz val="12"/>
        <color theme="1"/>
        <rFont val="Times New Roman"/>
        <family val="1"/>
        <charset val="204"/>
      </rPr>
      <t xml:space="preserve"> 118 660,0 тыс.руб.</t>
    </r>
    <r>
      <rPr>
        <sz val="12"/>
        <color theme="1"/>
        <rFont val="Times New Roman"/>
        <family val="1"/>
        <charset val="204"/>
      </rPr>
      <t xml:space="preserve"> местный бюджет</t>
    </r>
  </si>
  <si>
    <r>
      <t xml:space="preserve">реконструкция нежилого здания детской поликлиники под жилой дом со встроенными помещениями </t>
    </r>
    <r>
      <rPr>
        <b/>
        <sz val="12"/>
        <color theme="1"/>
        <rFont val="Times New Roman"/>
        <family val="1"/>
        <charset val="204"/>
      </rPr>
      <t>-60000,0 тыс.руб.</t>
    </r>
    <r>
      <rPr>
        <sz val="12"/>
        <color theme="1"/>
        <rFont val="Times New Roman"/>
        <family val="1"/>
        <charset val="204"/>
      </rPr>
      <t xml:space="preserve"> за счет безвозмездных поступлений в рамках соглашения на 2017 год 
между Правительством Ханты-Мансийского автономного округа –Югры и ПАО «Нефтяная компания «ЛУКОЙЛ», на выплату выкупной стоимости за изымаемые жилые помещения -</t>
    </r>
    <r>
      <rPr>
        <b/>
        <sz val="12"/>
        <color theme="1"/>
        <rFont val="Times New Roman"/>
        <family val="1"/>
        <charset val="204"/>
      </rPr>
      <t>19 295,0 тыс.руб.</t>
    </r>
  </si>
  <si>
    <r>
      <t>реконструкция автомобильной дороги по ул.Узбекистанская (ПИР) -</t>
    </r>
    <r>
      <rPr>
        <b/>
        <sz val="12"/>
        <color theme="1"/>
        <rFont val="Times New Roman"/>
        <family val="1"/>
        <charset val="204"/>
      </rPr>
      <t>10000,0 тыс.руб</t>
    </r>
    <r>
      <rPr>
        <sz val="12"/>
        <color theme="1"/>
        <rFont val="Times New Roman"/>
        <family val="1"/>
        <charset val="204"/>
      </rPr>
      <t>. за счет безвозмездных поступлений в рамках соглашения на 2017 год между Правительством Ханты-Мансийского автономного округа –Югры и ПАО «Нефтяная компания «ЛУКОЙЛ», выполнение работ по вертикальной индивидуальной жилой застройки -</t>
    </r>
    <r>
      <rPr>
        <b/>
        <sz val="12"/>
        <color theme="1"/>
        <rFont val="Times New Roman"/>
        <family val="1"/>
        <charset val="204"/>
      </rPr>
      <t xml:space="preserve">100,0 тыс.руб., </t>
    </r>
    <r>
      <rPr>
        <sz val="12"/>
        <color theme="1"/>
        <rFont val="Times New Roman"/>
        <family val="1"/>
        <charset val="204"/>
      </rPr>
      <t xml:space="preserve">разработка: программы комплексного развития транспортной инфраструктуры муниципального образования город Урай </t>
    </r>
    <r>
      <rPr>
        <b/>
        <sz val="12"/>
        <color theme="1"/>
        <rFont val="Times New Roman"/>
        <family val="1"/>
        <charset val="204"/>
      </rPr>
      <t>-446,8 тыс.руб.</t>
    </r>
    <r>
      <rPr>
        <sz val="12"/>
        <color theme="1"/>
        <rFont val="Times New Roman"/>
        <family val="1"/>
        <charset val="204"/>
      </rPr>
      <t>, плана обеспечения транспортной безопасности -</t>
    </r>
    <r>
      <rPr>
        <b/>
        <sz val="12"/>
        <color theme="1"/>
        <rFont val="Times New Roman"/>
        <family val="1"/>
        <charset val="204"/>
      </rPr>
      <t xml:space="preserve"> 69,0 тыс.руб.; </t>
    </r>
    <r>
      <rPr>
        <sz val="12"/>
        <color theme="1"/>
        <rFont val="Times New Roman"/>
        <family val="1"/>
        <charset val="204"/>
      </rPr>
      <t>проведение оценки уязвимости объектов транспортной инфраструктуры -</t>
    </r>
    <r>
      <rPr>
        <b/>
        <sz val="12"/>
        <color theme="1"/>
        <rFont val="Times New Roman"/>
        <family val="1"/>
        <charset val="204"/>
      </rPr>
      <t>49,0 тыс.руб.</t>
    </r>
  </si>
  <si>
    <r>
      <t>строительство внутриквартальных проездов и площадок в микрорайонах города  -</t>
    </r>
    <r>
      <rPr>
        <b/>
        <sz val="12"/>
        <color theme="1"/>
        <rFont val="Times New Roman"/>
        <family val="1"/>
        <charset val="204"/>
      </rPr>
      <t>15000,0 тыс.руб.,</t>
    </r>
    <r>
      <rPr>
        <sz val="12"/>
        <color theme="1"/>
        <rFont val="Times New Roman"/>
        <family val="1"/>
        <charset val="204"/>
      </rPr>
      <t xml:space="preserve"> за счет безвозмездных поступлений в рамках соглашения на 2017 год между Правительством Ханты-Мансийского автономного округа –Югры и ПАО «Нефтяная компания «ЛУКОЙЛ», доля софинансирования местного бюджета на выполнение работ по благоустройству территории в рамках реализации проекта "Марафон благоустройства"</t>
    </r>
    <r>
      <rPr>
        <b/>
        <sz val="12"/>
        <color theme="1"/>
        <rFont val="Times New Roman"/>
        <family val="1"/>
        <charset val="204"/>
      </rPr>
      <t xml:space="preserve">-10000,0 тыс.руб., </t>
    </r>
    <r>
      <rPr>
        <sz val="12"/>
        <color theme="1"/>
        <rFont val="Times New Roman"/>
        <family val="1"/>
        <charset val="204"/>
      </rPr>
      <t>снятие с кадастрового учета объектов недвижимости, подлежащих сносу МБДОУ "Детский сад №9 "Солнышко", МБДОУ "Детский сад №10 "Снежинка</t>
    </r>
    <r>
      <rPr>
        <b/>
        <sz val="12"/>
        <color theme="1"/>
        <rFont val="Times New Roman"/>
        <family val="1"/>
        <charset val="204"/>
      </rPr>
      <t>" -21,3 тыс.руб.,</t>
    </r>
    <r>
      <rPr>
        <sz val="12"/>
        <color theme="1"/>
        <rFont val="Times New Roman"/>
        <family val="1"/>
        <charset val="204"/>
      </rPr>
      <t>выполнение работ по сносу зданий МБДОУ "Детский сад №9 "Солнышко", МБДОУ "Детский сад №10 "Снежинка" освобождение территории для строительства школы на 528 мест в микрорайоне 1А</t>
    </r>
    <r>
      <rPr>
        <b/>
        <sz val="12"/>
        <color theme="1"/>
        <rFont val="Times New Roman"/>
        <family val="1"/>
        <charset val="204"/>
      </rPr>
      <t xml:space="preserve"> -4178,7 тыс.руб.,</t>
    </r>
  </si>
  <si>
    <r>
      <t>перераспределение средств высвободившихся по результатам проведения конкурсных торгов по содержанию автомобильных дорог, содержанию объектов внешнего благоустройства -</t>
    </r>
    <r>
      <rPr>
        <b/>
        <sz val="12"/>
        <color theme="1"/>
        <rFont val="Times New Roman"/>
        <family val="1"/>
        <charset val="204"/>
      </rPr>
      <t>"-"31841,1 тыс.руб.,</t>
    </r>
    <r>
      <rPr>
        <sz val="12"/>
        <color theme="1"/>
        <rFont val="Times New Roman"/>
        <family val="1"/>
        <charset val="204"/>
      </rPr>
      <t xml:space="preserve"> установка ограждений в районе пешеходных переходов, расположенных на участках дорог и улиц, проходящих вдоль детских учреждений -</t>
    </r>
    <r>
      <rPr>
        <b/>
        <sz val="12"/>
        <color theme="1"/>
        <rFont val="Times New Roman"/>
        <family val="1"/>
        <charset val="204"/>
      </rPr>
      <t xml:space="preserve">3500,0 тыс.руб.,  </t>
    </r>
    <r>
      <rPr>
        <sz val="12"/>
        <color theme="1"/>
        <rFont val="Times New Roman"/>
        <family val="1"/>
        <charset val="204"/>
      </rPr>
      <t>содержание детских городков-</t>
    </r>
    <r>
      <rPr>
        <b/>
        <sz val="12"/>
        <color theme="1"/>
        <rFont val="Times New Roman"/>
        <family val="1"/>
        <charset val="204"/>
      </rPr>
      <t xml:space="preserve"> 1358,3 тыс.руб. </t>
    </r>
  </si>
  <si>
    <t>1.</t>
  </si>
  <si>
    <r>
      <t xml:space="preserve">на выполнение работ по ликвидации несанкционированной свалки СНТ "Заречное" </t>
    </r>
    <r>
      <rPr>
        <b/>
        <sz val="12"/>
        <color theme="1"/>
        <rFont val="Times New Roman"/>
        <family val="1"/>
        <charset val="204"/>
      </rPr>
      <t xml:space="preserve">-1573,1 тыс.руб., </t>
    </r>
    <r>
      <rPr>
        <sz val="12"/>
        <color theme="1"/>
        <rFont val="Times New Roman"/>
        <family val="1"/>
        <charset val="204"/>
      </rPr>
      <t xml:space="preserve">ликвидация несанкционированных свалок -       </t>
    </r>
    <r>
      <rPr>
        <b/>
        <sz val="12"/>
        <color theme="1"/>
        <rFont val="Times New Roman"/>
        <family val="1"/>
        <charset val="204"/>
      </rPr>
      <t xml:space="preserve">174,0 тыс.руб. </t>
    </r>
  </si>
  <si>
    <t xml:space="preserve">предоставление субсидии на возмещение части затрат на приобретение, доставку и монтаж оборудования по переработке и реализации сельхозпродукции </t>
  </si>
  <si>
    <t xml:space="preserve">Предложения о внесении изменений в муниципальные программы
В связи с изменениями решения о бюджете предусматриваются изменения объемов финансирования на 2017 год  10 муниципальных программ 
</t>
  </si>
  <si>
    <r>
      <t>выполнение проектно-изыскательских работ на объекте "Инженерные сети микрорайона 1"А" в г.Урай" Наружные сети канализации. (ПИР)-</t>
    </r>
    <r>
      <rPr>
        <b/>
        <sz val="12"/>
        <color theme="1"/>
        <rFont val="Times New Roman"/>
        <family val="1"/>
        <charset val="204"/>
      </rPr>
      <t>1326,0 тыс.руб.,</t>
    </r>
    <r>
      <rPr>
        <sz val="12"/>
        <color theme="1"/>
        <rFont val="Times New Roman"/>
        <family val="1"/>
        <charset val="204"/>
      </rPr>
      <t xml:space="preserve"> выполнение  работ по газификации и тех.присоединению кадастровых работ ж/дома, расположенного по адресу Ул.Сибирская, дом 7 -</t>
    </r>
    <r>
      <rPr>
        <b/>
        <sz val="12"/>
        <color theme="1"/>
        <rFont val="Times New Roman"/>
        <family val="1"/>
        <charset val="204"/>
      </rPr>
      <t>79,3 тыс.руб.</t>
    </r>
    <r>
      <rPr>
        <sz val="12"/>
        <color theme="1"/>
        <rFont val="Times New Roman"/>
        <family val="1"/>
        <charset val="204"/>
      </rPr>
      <t xml:space="preserve">, выполнение проездов по ул.Спокойная, Южная в городе Урай" - </t>
    </r>
    <r>
      <rPr>
        <b/>
        <sz val="12"/>
        <color theme="1"/>
        <rFont val="Times New Roman"/>
        <family val="1"/>
        <charset val="204"/>
      </rPr>
      <t>14 892,0 тыс.руб.</t>
    </r>
    <r>
      <rPr>
        <sz val="12"/>
        <color theme="1"/>
        <rFont val="Times New Roman"/>
        <family val="1"/>
        <charset val="204"/>
      </rPr>
      <t xml:space="preserve">, установка дополнительных опор уличного освещения на объекте "Наружные сети освещения по ул.Южная в городе Урай", кадастровые работы, изготовление тех.паспорта </t>
    </r>
    <r>
      <rPr>
        <b/>
        <sz val="12"/>
        <color theme="1"/>
        <rFont val="Times New Roman"/>
        <family val="1"/>
        <charset val="204"/>
      </rPr>
      <t>- 261,2 тыс.руб.</t>
    </r>
  </si>
  <si>
    <r>
      <t>выполнение технико-экономического обоснования, корректировка ПСД и проведение госэкспертизы КОС -</t>
    </r>
    <r>
      <rPr>
        <b/>
        <sz val="12"/>
        <color theme="1"/>
        <rFont val="Times New Roman"/>
        <family val="1"/>
        <charset val="204"/>
      </rPr>
      <t>325,0 тыс.руб.,</t>
    </r>
    <r>
      <rPr>
        <sz val="12"/>
        <color theme="1"/>
        <rFont val="Times New Roman"/>
        <family val="1"/>
        <charset val="204"/>
      </rPr>
      <t xml:space="preserve"> уменьшение бюджетных ассигнований в связи с продажей имущественного комплекса объекта энергоснабжения, корректировка объектов газоснабжения арендодателем </t>
    </r>
    <r>
      <rPr>
        <b/>
        <sz val="12"/>
        <color theme="1"/>
        <rFont val="Times New Roman"/>
        <family val="1"/>
        <charset val="204"/>
      </rPr>
      <t>"-"10 732,2 тыс.руб.</t>
    </r>
  </si>
  <si>
    <t>от 21 февраля 2017 года №5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</si>
</sst>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#,##0.0"/>
    <numFmt numFmtId="169" formatCode="000000000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40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Fill="1"/>
    <xf numFmtId="166" fontId="7" fillId="3" borderId="0" xfId="6" applyNumberFormat="1" applyFont="1" applyFill="1" applyAlignment="1">
      <alignment horizontal="right"/>
    </xf>
    <xf numFmtId="0" fontId="9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6" fontId="7" fillId="3" borderId="2" xfId="6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wrapText="1"/>
    </xf>
    <xf numFmtId="0" fontId="7" fillId="3" borderId="2" xfId="6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16" fontId="7" fillId="3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166" fontId="7" fillId="3" borderId="0" xfId="6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3" borderId="0" xfId="0" applyFont="1" applyFill="1"/>
    <xf numFmtId="167" fontId="7" fillId="3" borderId="0" xfId="0" applyNumberFormat="1" applyFont="1" applyFill="1"/>
    <xf numFmtId="168" fontId="8" fillId="0" borderId="0" xfId="0" applyNumberFormat="1" applyFont="1" applyFill="1"/>
    <xf numFmtId="0" fontId="8" fillId="0" borderId="0" xfId="0" applyFont="1" applyFill="1"/>
    <xf numFmtId="166" fontId="9" fillId="3" borderId="0" xfId="6" applyNumberFormat="1" applyFont="1" applyFill="1" applyAlignment="1">
      <alignment horizontal="center"/>
    </xf>
    <xf numFmtId="169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protection hidden="1"/>
    </xf>
    <xf numFmtId="165" fontId="8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:B8"/>
    </sheetView>
  </sheetViews>
  <sheetFormatPr defaultRowHeight="15.75"/>
  <cols>
    <col min="1" max="1" width="6.7109375" style="12" customWidth="1"/>
    <col min="2" max="2" width="62" style="4" customWidth="1"/>
    <col min="3" max="3" width="17.42578125" style="23" customWidth="1"/>
    <col min="4" max="4" width="75.140625" style="4" customWidth="1"/>
    <col min="5" max="5" width="20.42578125" style="4" customWidth="1"/>
    <col min="6" max="6" width="9.28515625" style="4" bestFit="1" customWidth="1"/>
    <col min="7" max="10" width="9.140625" style="4"/>
    <col min="11" max="11" width="9.28515625" style="4" bestFit="1" customWidth="1"/>
    <col min="12" max="16384" width="9.140625" style="4"/>
  </cols>
  <sheetData>
    <row r="1" spans="1:6" s="2" customFormat="1">
      <c r="A1" s="11"/>
      <c r="C1" s="17"/>
      <c r="D1" s="6" t="s">
        <v>1</v>
      </c>
    </row>
    <row r="2" spans="1:6" s="2" customFormat="1">
      <c r="A2" s="11"/>
      <c r="C2" s="17"/>
      <c r="D2" s="6" t="s">
        <v>2</v>
      </c>
    </row>
    <row r="3" spans="1:6" s="2" customFormat="1">
      <c r="A3" s="11"/>
      <c r="C3" s="17"/>
      <c r="D3" s="6" t="s">
        <v>40</v>
      </c>
    </row>
    <row r="4" spans="1:6" s="2" customFormat="1" ht="12" customHeight="1">
      <c r="A4" s="11"/>
      <c r="C4" s="17"/>
    </row>
    <row r="5" spans="1:6" s="2" customFormat="1" ht="52.5" customHeight="1">
      <c r="A5" s="33" t="s">
        <v>37</v>
      </c>
      <c r="B5" s="33"/>
      <c r="C5" s="33"/>
      <c r="D5" s="34"/>
    </row>
    <row r="6" spans="1:6" s="2" customFormat="1">
      <c r="A6" s="11"/>
      <c r="B6" s="1"/>
      <c r="C6" s="11"/>
      <c r="D6" s="3" t="s">
        <v>7</v>
      </c>
    </row>
    <row r="7" spans="1:6" s="2" customFormat="1" ht="46.5" customHeight="1">
      <c r="A7" s="37" t="s">
        <v>0</v>
      </c>
      <c r="B7" s="37" t="s">
        <v>5</v>
      </c>
      <c r="C7" s="35" t="s">
        <v>6</v>
      </c>
      <c r="D7" s="36"/>
    </row>
    <row r="8" spans="1:6" s="18" customFormat="1" ht="30.75" customHeight="1">
      <c r="A8" s="39"/>
      <c r="B8" s="38"/>
      <c r="C8" s="7" t="s">
        <v>3</v>
      </c>
      <c r="D8" s="16" t="s">
        <v>4</v>
      </c>
    </row>
    <row r="9" spans="1:6" s="2" customFormat="1" ht="14.25" customHeight="1">
      <c r="A9" s="5"/>
      <c r="B9" s="5">
        <v>2</v>
      </c>
      <c r="C9" s="9">
        <v>3</v>
      </c>
      <c r="D9" s="5">
        <v>4</v>
      </c>
    </row>
    <row r="10" spans="1:6" s="2" customFormat="1" ht="78.75">
      <c r="A10" s="5" t="s">
        <v>34</v>
      </c>
      <c r="B10" s="24" t="s">
        <v>9</v>
      </c>
      <c r="C10" s="25">
        <f>30000+118660</f>
        <v>148660</v>
      </c>
      <c r="D10" s="8" t="s">
        <v>29</v>
      </c>
    </row>
    <row r="11" spans="1:6" s="14" customFormat="1" ht="63">
      <c r="A11" s="15" t="s">
        <v>19</v>
      </c>
      <c r="B11" s="24" t="s">
        <v>11</v>
      </c>
      <c r="C11" s="25">
        <v>20000</v>
      </c>
      <c r="D11" s="10" t="s">
        <v>28</v>
      </c>
    </row>
    <row r="12" spans="1:6" s="19" customFormat="1" ht="94.5">
      <c r="A12" s="13" t="s">
        <v>20</v>
      </c>
      <c r="B12" s="24" t="s">
        <v>12</v>
      </c>
      <c r="C12" s="25">
        <f>60000+19295</f>
        <v>79295</v>
      </c>
      <c r="D12" s="10" t="s">
        <v>30</v>
      </c>
      <c r="F12" s="20"/>
    </row>
    <row r="13" spans="1:6" s="22" customFormat="1" ht="102.75" customHeight="1">
      <c r="A13" s="5" t="s">
        <v>21</v>
      </c>
      <c r="B13" s="24" t="s">
        <v>13</v>
      </c>
      <c r="C13" s="25">
        <f>-10732.2+325</f>
        <v>-10407.200000000001</v>
      </c>
      <c r="D13" s="26" t="s">
        <v>39</v>
      </c>
      <c r="E13" s="21"/>
    </row>
    <row r="14" spans="1:6" ht="47.25">
      <c r="A14" s="5" t="s">
        <v>22</v>
      </c>
      <c r="B14" s="24" t="s">
        <v>14</v>
      </c>
      <c r="C14" s="25">
        <v>1747.1</v>
      </c>
      <c r="D14" s="10" t="s">
        <v>35</v>
      </c>
    </row>
    <row r="15" spans="1:6" ht="63">
      <c r="A15" s="5" t="s">
        <v>23</v>
      </c>
      <c r="B15" s="24" t="s">
        <v>15</v>
      </c>
      <c r="C15" s="25">
        <v>5239</v>
      </c>
      <c r="D15" s="27" t="s">
        <v>36</v>
      </c>
    </row>
    <row r="16" spans="1:6" ht="157.5">
      <c r="A16" s="5" t="s">
        <v>24</v>
      </c>
      <c r="B16" s="24" t="s">
        <v>16</v>
      </c>
      <c r="C16" s="25">
        <f>10000+100+446.8+69+49</f>
        <v>10664.8</v>
      </c>
      <c r="D16" s="26" t="s">
        <v>31</v>
      </c>
      <c r="F16" s="4">
        <f>E16-517.2</f>
        <v>-517.20000000000005</v>
      </c>
    </row>
    <row r="17" spans="1:4" ht="204.75">
      <c r="A17" s="5" t="s">
        <v>25</v>
      </c>
      <c r="B17" s="24" t="s">
        <v>8</v>
      </c>
      <c r="C17" s="25">
        <f>15000+10000+21.3+4178.7</f>
        <v>29200</v>
      </c>
      <c r="D17" s="26" t="s">
        <v>32</v>
      </c>
    </row>
    <row r="18" spans="1:4" ht="94.5">
      <c r="A18" s="5" t="s">
        <v>26</v>
      </c>
      <c r="B18" s="24" t="s">
        <v>17</v>
      </c>
      <c r="C18" s="25">
        <f>-31841.1+4858.3</f>
        <v>-26982.799999999999</v>
      </c>
      <c r="D18" s="28" t="s">
        <v>33</v>
      </c>
    </row>
    <row r="19" spans="1:4" ht="141.75">
      <c r="A19" s="5" t="s">
        <v>27</v>
      </c>
      <c r="B19" s="24" t="s">
        <v>10</v>
      </c>
      <c r="C19" s="25">
        <f>1326+10+15153.2+69.3</f>
        <v>16558.5</v>
      </c>
      <c r="D19" s="26" t="s">
        <v>38</v>
      </c>
    </row>
    <row r="20" spans="1:4">
      <c r="A20" s="29"/>
      <c r="B20" s="30" t="s">
        <v>18</v>
      </c>
      <c r="C20" s="31">
        <f>C10+C11+C12+C13+C14+C15+C16+C17+C18+C19</f>
        <v>273974.39999999997</v>
      </c>
      <c r="D20" s="32"/>
    </row>
  </sheetData>
  <mergeCells count="4">
    <mergeCell ref="A5:D5"/>
    <mergeCell ref="C7:D7"/>
    <mergeCell ref="B7:B8"/>
    <mergeCell ref="A7:A8"/>
  </mergeCells>
  <pageMargins left="0.19685039370078741" right="0.19685039370078741" top="0.39370078740157483" bottom="0.39370078740157483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2017-02-21T10:32:00Z</cp:lastPrinted>
  <dcterms:created xsi:type="dcterms:W3CDTF">1996-10-08T23:32:33Z</dcterms:created>
  <dcterms:modified xsi:type="dcterms:W3CDTF">2017-02-21T10:32:46Z</dcterms:modified>
</cp:coreProperties>
</file>