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4" sheetId="2" r:id="rId1"/>
  </sheets>
  <definedNames>
    <definedName name="_xlnm._FilterDatabase" localSheetId="0" hidden="1">'Приложение 4'!$A$10:$II$60</definedName>
  </definedNames>
  <calcPr calcId="125725"/>
</workbook>
</file>

<file path=xl/calcChain.xml><?xml version="1.0" encoding="utf-8"?>
<calcChain xmlns="http://schemas.openxmlformats.org/spreadsheetml/2006/main">
  <c r="F28" i="2"/>
  <c r="E58" l="1"/>
  <c r="D58"/>
  <c r="E56"/>
  <c r="D56"/>
  <c r="E54"/>
  <c r="D54"/>
  <c r="E49"/>
  <c r="D49"/>
  <c r="E47"/>
  <c r="D47"/>
  <c r="E44"/>
  <c r="D44"/>
  <c r="E38"/>
  <c r="D38"/>
  <c r="E36"/>
  <c r="D36"/>
  <c r="E23"/>
  <c r="D23"/>
  <c r="E19"/>
  <c r="D19"/>
  <c r="E11"/>
  <c r="E60" s="1"/>
  <c r="D11"/>
  <c r="D60" s="1"/>
  <c r="F12"/>
  <c r="F13"/>
  <c r="F14"/>
  <c r="F15"/>
  <c r="F16"/>
  <c r="F17"/>
  <c r="F18"/>
  <c r="F19"/>
  <c r="F20"/>
  <c r="F21"/>
  <c r="F22"/>
  <c r="F24"/>
  <c r="F25"/>
  <c r="F26"/>
  <c r="F27"/>
  <c r="F29"/>
  <c r="F30"/>
  <c r="F31"/>
  <c r="F32"/>
  <c r="F33"/>
  <c r="F34"/>
  <c r="F35"/>
  <c r="F37"/>
  <c r="F39"/>
  <c r="F40"/>
  <c r="F41"/>
  <c r="F42"/>
  <c r="F43"/>
  <c r="F45"/>
  <c r="F46"/>
  <c r="F47"/>
  <c r="F48"/>
  <c r="F50"/>
  <c r="F51"/>
  <c r="F52"/>
  <c r="F53"/>
  <c r="F55"/>
  <c r="F57"/>
  <c r="F59"/>
  <c r="F11"/>
  <c r="F36" l="1"/>
  <c r="F56"/>
  <c r="F58"/>
  <c r="F23"/>
  <c r="F38"/>
  <c r="F44"/>
  <c r="F54"/>
  <c r="F60"/>
  <c r="F49"/>
</calcChain>
</file>

<file path=xl/sharedStrings.xml><?xml version="1.0" encoding="utf-8"?>
<sst xmlns="http://schemas.openxmlformats.org/spreadsheetml/2006/main" count="61" uniqueCount="61">
  <si>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</si>
  <si>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</si>
  <si>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</si>
  <si>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</si>
  <si>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</si>
  <si>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</si>
  <si>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</si>
  <si>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</si>
  <si>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</si>
  <si>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</si>
  <si>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</si>
  <si>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</si>
  <si>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</si>
  <si>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</si>
  <si>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</si>
  <si>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</si>
  <si>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</si>
  <si>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</si>
  <si>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</si>
  <si>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</si>
  <si>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</si>
  <si>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</si>
  <si>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</si>
  <si>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</si>
  <si>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</si>
  <si>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</si>
  <si>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</si>
  <si>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</si>
  <si>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</si>
  <si>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</si>
  <si>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</si>
  <si>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</si>
  <si>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</si>
  <si>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</si>
  <si>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</si>
  <si>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</si>
  <si>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</si>
  <si>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</si>
  <si>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</si>
  <si>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</si>
  <si>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</si>
  <si>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</si>
  <si>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</si>
  <si>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</si>
  <si>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</si>
  <si>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</si>
  <si>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</si>
  <si>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</si>
  <si>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</si>
  <si>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</si>
  <si>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</si>
  <si>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Приложение 4</t>
  </si>
  <si>
    <t xml:space="preserve">% исполнения </t>
  </si>
  <si>
    <t>(тыс.руб.)</t>
  </si>
  <si>
    <t>в том числе средства дорожного фонда</t>
  </si>
  <si>
    <t>План на 2017 год</t>
  </si>
  <si>
    <t xml:space="preserve">Всего расходов </t>
  </si>
  <si>
    <t>Исполнено на 01.07.2017</t>
  </si>
  <si>
    <t>к решению Думы города Урай</t>
  </si>
  <si>
    <t>Исполнение бюджетных ассигнований по разделам и подразделам классификации расходов бюджета  за I полугодие 2017 года</t>
  </si>
  <si>
    <t>от 21 сентября 2017 года №58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</si>
</sst>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>
      <selection activeCell="F4" sqref="F4"/>
    </sheetView>
  </sheetViews>
  <sheetFormatPr defaultColWidth="9.140625" defaultRowHeight="12.75"/>
  <cols>
    <col min="1" max="1" width="64.5703125" style="3" customWidth="1"/>
    <col min="2" max="2" width="9.5703125" style="3" customWidth="1"/>
    <col min="3" max="3" width="8.140625" style="3" customWidth="1"/>
    <col min="4" max="4" width="11.42578125" style="3" customWidth="1"/>
    <col min="5" max="5" width="13.85546875" style="3" customWidth="1"/>
    <col min="6" max="6" width="13" style="3" customWidth="1"/>
    <col min="7" max="243" width="9.140625" style="3" customWidth="1"/>
    <col min="244" max="16384" width="9.140625" style="3"/>
  </cols>
  <sheetData>
    <row r="1" spans="1:6" ht="12" customHeight="1">
      <c r="A1" s="1"/>
      <c r="B1" s="1"/>
      <c r="C1" s="1"/>
      <c r="D1" s="1"/>
      <c r="E1" s="2"/>
      <c r="F1" s="2" t="s">
        <v>51</v>
      </c>
    </row>
    <row r="2" spans="1:6" ht="11.25" customHeight="1">
      <c r="A2" s="4"/>
      <c r="B2" s="4"/>
      <c r="C2" s="4"/>
      <c r="D2" s="4"/>
      <c r="F2" s="2" t="s">
        <v>58</v>
      </c>
    </row>
    <row r="3" spans="1:6" ht="12.75" customHeight="1">
      <c r="A3" s="5"/>
      <c r="B3" s="5"/>
      <c r="C3" s="5"/>
      <c r="D3" s="5"/>
      <c r="E3" s="2"/>
      <c r="F3" s="2" t="s">
        <v>60</v>
      </c>
    </row>
    <row r="4" spans="1:6" ht="12" customHeight="1">
      <c r="A4" s="5"/>
      <c r="B4" s="5"/>
      <c r="C4" s="5"/>
      <c r="D4" s="5"/>
      <c r="E4" s="5"/>
      <c r="F4" s="5"/>
    </row>
    <row r="5" spans="1:6" ht="12.75" customHeight="1">
      <c r="A5" s="6"/>
      <c r="B5" s="25"/>
      <c r="C5" s="25"/>
      <c r="D5" s="25"/>
      <c r="E5" s="25"/>
      <c r="F5" s="5"/>
    </row>
    <row r="6" spans="1:6" ht="28.5" customHeight="1">
      <c r="A6" s="25" t="s">
        <v>59</v>
      </c>
      <c r="B6" s="26"/>
      <c r="C6" s="26"/>
      <c r="D6" s="26"/>
      <c r="E6" s="26"/>
      <c r="F6" s="26"/>
    </row>
    <row r="7" spans="1:6" ht="12.75" customHeight="1">
      <c r="A7" s="7"/>
      <c r="B7" s="7"/>
      <c r="C7" s="7"/>
      <c r="D7" s="7"/>
      <c r="E7" s="7"/>
      <c r="F7" s="7"/>
    </row>
    <row r="8" spans="1:6" ht="11.25" customHeight="1">
      <c r="A8" s="8"/>
      <c r="B8" s="8"/>
      <c r="C8" s="8"/>
      <c r="D8" s="8"/>
      <c r="E8" s="9"/>
      <c r="F8" s="10" t="s">
        <v>53</v>
      </c>
    </row>
    <row r="9" spans="1:6" ht="41.45" customHeight="1">
      <c r="A9" s="11" t="s">
        <v>50</v>
      </c>
      <c r="B9" s="11" t="s">
        <v>49</v>
      </c>
      <c r="C9" s="11" t="s">
        <v>48</v>
      </c>
      <c r="D9" s="12" t="s">
        <v>55</v>
      </c>
      <c r="E9" s="12" t="s">
        <v>57</v>
      </c>
      <c r="F9" s="12" t="s">
        <v>52</v>
      </c>
    </row>
    <row r="10" spans="1:6">
      <c r="A10" s="23">
        <v>1</v>
      </c>
      <c r="B10" s="23">
        <v>2</v>
      </c>
      <c r="C10" s="23">
        <v>3</v>
      </c>
      <c r="D10" s="24">
        <v>4</v>
      </c>
      <c r="E10" s="24">
        <v>5</v>
      </c>
      <c r="F10" s="24">
        <v>6</v>
      </c>
    </row>
    <row r="11" spans="1:6" ht="12.75" customHeight="1">
      <c r="A11" s="13" t="s">
        <v>47</v>
      </c>
      <c r="B11" s="14">
        <v>1</v>
      </c>
      <c r="C11" s="14"/>
      <c r="D11" s="15">
        <f>D12+D13+D14+D15+D16+D17+D18</f>
        <v>274345.8</v>
      </c>
      <c r="E11" s="15">
        <f t="shared" ref="E11" si="0">E12+E13+E14+E15+E16+E17+E18</f>
        <v>130892.7</v>
      </c>
      <c r="F11" s="16">
        <f t="shared" ref="F11:F42" si="1">E11/D11*100</f>
        <v>47.710845217969435</v>
      </c>
    </row>
    <row r="12" spans="1:6" ht="32.25" customHeight="1">
      <c r="A12" s="17" t="s">
        <v>46</v>
      </c>
      <c r="B12" s="18">
        <v>1</v>
      </c>
      <c r="C12" s="18">
        <v>2</v>
      </c>
      <c r="D12" s="19">
        <v>26375.1</v>
      </c>
      <c r="E12" s="19">
        <v>10853.6</v>
      </c>
      <c r="F12" s="20">
        <f t="shared" si="1"/>
        <v>41.150934024894696</v>
      </c>
    </row>
    <row r="13" spans="1:6" ht="42.75" customHeight="1">
      <c r="A13" s="17" t="s">
        <v>45</v>
      </c>
      <c r="B13" s="18">
        <v>1</v>
      </c>
      <c r="C13" s="18">
        <v>3</v>
      </c>
      <c r="D13" s="19">
        <v>16293.4</v>
      </c>
      <c r="E13" s="19">
        <v>7148.8</v>
      </c>
      <c r="F13" s="20">
        <f t="shared" si="1"/>
        <v>43.875434224900886</v>
      </c>
    </row>
    <row r="14" spans="1:6" ht="53.25" customHeight="1">
      <c r="A14" s="17" t="s">
        <v>44</v>
      </c>
      <c r="B14" s="18">
        <v>1</v>
      </c>
      <c r="C14" s="18">
        <v>4</v>
      </c>
      <c r="D14" s="19">
        <v>176500.8</v>
      </c>
      <c r="E14" s="19">
        <v>88306</v>
      </c>
      <c r="F14" s="20">
        <f t="shared" si="1"/>
        <v>50.03150127364863</v>
      </c>
    </row>
    <row r="15" spans="1:6" ht="12.75" customHeight="1">
      <c r="A15" s="17" t="s">
        <v>43</v>
      </c>
      <c r="B15" s="18">
        <v>1</v>
      </c>
      <c r="C15" s="18">
        <v>5</v>
      </c>
      <c r="D15" s="19">
        <v>3</v>
      </c>
      <c r="E15" s="19">
        <v>0</v>
      </c>
      <c r="F15" s="20">
        <f t="shared" si="1"/>
        <v>0</v>
      </c>
    </row>
    <row r="16" spans="1:6" ht="32.25" customHeight="1">
      <c r="A16" s="17" t="s">
        <v>42</v>
      </c>
      <c r="B16" s="18">
        <v>1</v>
      </c>
      <c r="C16" s="18">
        <v>6</v>
      </c>
      <c r="D16" s="19">
        <v>37816.9</v>
      </c>
      <c r="E16" s="19">
        <v>18960.5</v>
      </c>
      <c r="F16" s="20">
        <f t="shared" si="1"/>
        <v>50.137636876634517</v>
      </c>
    </row>
    <row r="17" spans="1:6" ht="12.75" customHeight="1">
      <c r="A17" s="17" t="s">
        <v>41</v>
      </c>
      <c r="B17" s="18">
        <v>1</v>
      </c>
      <c r="C17" s="18">
        <v>11</v>
      </c>
      <c r="D17" s="19">
        <v>799</v>
      </c>
      <c r="E17" s="19">
        <v>0</v>
      </c>
      <c r="F17" s="20">
        <f t="shared" si="1"/>
        <v>0</v>
      </c>
    </row>
    <row r="18" spans="1:6" ht="12.75" customHeight="1">
      <c r="A18" s="17" t="s">
        <v>40</v>
      </c>
      <c r="B18" s="18">
        <v>1</v>
      </c>
      <c r="C18" s="18">
        <v>13</v>
      </c>
      <c r="D18" s="19">
        <v>16557.599999999999</v>
      </c>
      <c r="E18" s="19">
        <v>5623.8</v>
      </c>
      <c r="F18" s="20">
        <f t="shared" si="1"/>
        <v>33.965067401072623</v>
      </c>
    </row>
    <row r="19" spans="1:6" ht="25.5">
      <c r="A19" s="13" t="s">
        <v>39</v>
      </c>
      <c r="B19" s="14">
        <v>3</v>
      </c>
      <c r="C19" s="14"/>
      <c r="D19" s="15">
        <f>D20+D21+D22</f>
        <v>34943.700000000004</v>
      </c>
      <c r="E19" s="15">
        <f t="shared" ref="E19" si="2">E20+E21+E22</f>
        <v>13530.400000000001</v>
      </c>
      <c r="F19" s="16">
        <f t="shared" si="1"/>
        <v>38.7205705177185</v>
      </c>
    </row>
    <row r="20" spans="1:6" ht="12.75" customHeight="1">
      <c r="A20" s="17" t="s">
        <v>38</v>
      </c>
      <c r="B20" s="18">
        <v>3</v>
      </c>
      <c r="C20" s="18">
        <v>4</v>
      </c>
      <c r="D20" s="19">
        <v>6300.7</v>
      </c>
      <c r="E20" s="19">
        <v>2347.3000000000002</v>
      </c>
      <c r="F20" s="20">
        <f t="shared" si="1"/>
        <v>37.254590759756859</v>
      </c>
    </row>
    <row r="21" spans="1:6" ht="32.25" customHeight="1">
      <c r="A21" s="17" t="s">
        <v>37</v>
      </c>
      <c r="B21" s="18">
        <v>3</v>
      </c>
      <c r="C21" s="18">
        <v>9</v>
      </c>
      <c r="D21" s="19">
        <v>25716.2</v>
      </c>
      <c r="E21" s="19">
        <v>10081.1</v>
      </c>
      <c r="F21" s="20">
        <f t="shared" si="1"/>
        <v>39.201359454351731</v>
      </c>
    </row>
    <row r="22" spans="1:6" ht="32.25" customHeight="1">
      <c r="A22" s="17" t="s">
        <v>36</v>
      </c>
      <c r="B22" s="18">
        <v>3</v>
      </c>
      <c r="C22" s="18">
        <v>14</v>
      </c>
      <c r="D22" s="19">
        <v>2926.8</v>
      </c>
      <c r="E22" s="19">
        <v>1102</v>
      </c>
      <c r="F22" s="20">
        <f t="shared" si="1"/>
        <v>37.652043187098535</v>
      </c>
    </row>
    <row r="23" spans="1:6" ht="12.75" customHeight="1">
      <c r="A23" s="13" t="s">
        <v>35</v>
      </c>
      <c r="B23" s="14">
        <v>4</v>
      </c>
      <c r="C23" s="14"/>
      <c r="D23" s="15">
        <f>D24+D25+D26+D27+D29+D30</f>
        <v>286942.5</v>
      </c>
      <c r="E23" s="15">
        <f t="shared" ref="E23" si="3">E24+E25+E26+E27+E29+E30</f>
        <v>103516.20000000001</v>
      </c>
      <c r="F23" s="16">
        <f t="shared" si="1"/>
        <v>36.075590057241435</v>
      </c>
    </row>
    <row r="24" spans="1:6" ht="12.75" customHeight="1">
      <c r="A24" s="17" t="s">
        <v>34</v>
      </c>
      <c r="B24" s="18">
        <v>4</v>
      </c>
      <c r="C24" s="18">
        <v>1</v>
      </c>
      <c r="D24" s="19">
        <v>7630.2</v>
      </c>
      <c r="E24" s="19">
        <v>3342.2</v>
      </c>
      <c r="F24" s="20">
        <f t="shared" si="1"/>
        <v>43.802259442740684</v>
      </c>
    </row>
    <row r="25" spans="1:6" ht="12.75" customHeight="1">
      <c r="A25" s="17" t="s">
        <v>33</v>
      </c>
      <c r="B25" s="18">
        <v>4</v>
      </c>
      <c r="C25" s="18">
        <v>5</v>
      </c>
      <c r="D25" s="19">
        <v>44262</v>
      </c>
      <c r="E25" s="19">
        <v>23403.9</v>
      </c>
      <c r="F25" s="20">
        <f t="shared" si="1"/>
        <v>52.875830283313007</v>
      </c>
    </row>
    <row r="26" spans="1:6" ht="12.75" customHeight="1">
      <c r="A26" s="17" t="s">
        <v>32</v>
      </c>
      <c r="B26" s="18">
        <v>4</v>
      </c>
      <c r="C26" s="18">
        <v>8</v>
      </c>
      <c r="D26" s="19">
        <v>10952.7</v>
      </c>
      <c r="E26" s="19">
        <v>3721.4</v>
      </c>
      <c r="F26" s="20">
        <f t="shared" si="1"/>
        <v>33.977010234919241</v>
      </c>
    </row>
    <row r="27" spans="1:6" ht="12.75" customHeight="1">
      <c r="A27" s="17" t="s">
        <v>31</v>
      </c>
      <c r="B27" s="18">
        <v>4</v>
      </c>
      <c r="C27" s="18">
        <v>9</v>
      </c>
      <c r="D27" s="19">
        <v>113177.9</v>
      </c>
      <c r="E27" s="19">
        <v>29169.8</v>
      </c>
      <c r="F27" s="20">
        <f t="shared" si="1"/>
        <v>25.773406292217828</v>
      </c>
    </row>
    <row r="28" spans="1:6" ht="12.75" customHeight="1">
      <c r="A28" s="17" t="s">
        <v>54</v>
      </c>
      <c r="B28" s="18">
        <v>4</v>
      </c>
      <c r="C28" s="18">
        <v>9</v>
      </c>
      <c r="D28" s="19">
        <v>92056.9</v>
      </c>
      <c r="E28" s="19">
        <v>27074.1</v>
      </c>
      <c r="F28" s="20">
        <f t="shared" si="1"/>
        <v>29.41018000823404</v>
      </c>
    </row>
    <row r="29" spans="1:6" ht="12.75" customHeight="1">
      <c r="A29" s="17" t="s">
        <v>30</v>
      </c>
      <c r="B29" s="18">
        <v>4</v>
      </c>
      <c r="C29" s="18">
        <v>10</v>
      </c>
      <c r="D29" s="19">
        <v>6690.2</v>
      </c>
      <c r="E29" s="19">
        <v>1494.6</v>
      </c>
      <c r="F29" s="20">
        <f t="shared" si="1"/>
        <v>22.340139308241906</v>
      </c>
    </row>
    <row r="30" spans="1:6">
      <c r="A30" s="17" t="s">
        <v>29</v>
      </c>
      <c r="B30" s="18">
        <v>4</v>
      </c>
      <c r="C30" s="18">
        <v>12</v>
      </c>
      <c r="D30" s="19">
        <v>104229.5</v>
      </c>
      <c r="E30" s="19">
        <v>42384.3</v>
      </c>
      <c r="F30" s="20">
        <f t="shared" si="1"/>
        <v>40.664399234381825</v>
      </c>
    </row>
    <row r="31" spans="1:6" ht="12.75" customHeight="1">
      <c r="A31" s="13" t="s">
        <v>28</v>
      </c>
      <c r="B31" s="14">
        <v>5</v>
      </c>
      <c r="C31" s="14"/>
      <c r="D31" s="15">
        <v>384407.5</v>
      </c>
      <c r="E31" s="15">
        <v>102858.9</v>
      </c>
      <c r="F31" s="16">
        <f t="shared" si="1"/>
        <v>26.757776578240538</v>
      </c>
    </row>
    <row r="32" spans="1:6" ht="12.75" customHeight="1">
      <c r="A32" s="17" t="s">
        <v>27</v>
      </c>
      <c r="B32" s="18">
        <v>5</v>
      </c>
      <c r="C32" s="18">
        <v>1</v>
      </c>
      <c r="D32" s="19">
        <v>90866.2</v>
      </c>
      <c r="E32" s="19">
        <v>19669.7</v>
      </c>
      <c r="F32" s="20">
        <f t="shared" si="1"/>
        <v>21.646882999399118</v>
      </c>
    </row>
    <row r="33" spans="1:6" ht="12.75" customHeight="1">
      <c r="A33" s="17" t="s">
        <v>26</v>
      </c>
      <c r="B33" s="18">
        <v>5</v>
      </c>
      <c r="C33" s="18">
        <v>2</v>
      </c>
      <c r="D33" s="19">
        <v>59337</v>
      </c>
      <c r="E33" s="19">
        <v>4656.8999999999996</v>
      </c>
      <c r="F33" s="20">
        <f t="shared" si="1"/>
        <v>7.8482228626320847</v>
      </c>
    </row>
    <row r="34" spans="1:6" ht="12.75" customHeight="1">
      <c r="A34" s="17" t="s">
        <v>25</v>
      </c>
      <c r="B34" s="18">
        <v>5</v>
      </c>
      <c r="C34" s="18">
        <v>3</v>
      </c>
      <c r="D34" s="19">
        <v>124216.7</v>
      </c>
      <c r="E34" s="19">
        <v>25974.2</v>
      </c>
      <c r="F34" s="20">
        <f t="shared" si="1"/>
        <v>20.910392885980713</v>
      </c>
    </row>
    <row r="35" spans="1:6" ht="21.75" customHeight="1">
      <c r="A35" s="17" t="s">
        <v>24</v>
      </c>
      <c r="B35" s="18">
        <v>5</v>
      </c>
      <c r="C35" s="18">
        <v>5</v>
      </c>
      <c r="D35" s="19">
        <v>109987.6</v>
      </c>
      <c r="E35" s="19">
        <v>52558.1</v>
      </c>
      <c r="F35" s="20">
        <f t="shared" si="1"/>
        <v>47.785477635660747</v>
      </c>
    </row>
    <row r="36" spans="1:6" ht="12.75" customHeight="1">
      <c r="A36" s="13" t="s">
        <v>23</v>
      </c>
      <c r="B36" s="14">
        <v>6</v>
      </c>
      <c r="C36" s="14"/>
      <c r="D36" s="15">
        <f>D37</f>
        <v>2541.3000000000002</v>
      </c>
      <c r="E36" s="15">
        <f>E37</f>
        <v>185.5</v>
      </c>
      <c r="F36" s="16">
        <f t="shared" si="1"/>
        <v>7.2994136859087861</v>
      </c>
    </row>
    <row r="37" spans="1:6" ht="21.75" customHeight="1">
      <c r="A37" s="17" t="s">
        <v>22</v>
      </c>
      <c r="B37" s="18">
        <v>6</v>
      </c>
      <c r="C37" s="18">
        <v>5</v>
      </c>
      <c r="D37" s="19">
        <v>2541.3000000000002</v>
      </c>
      <c r="E37" s="19">
        <v>185.5</v>
      </c>
      <c r="F37" s="20">
        <f t="shared" si="1"/>
        <v>7.2994136859087861</v>
      </c>
    </row>
    <row r="38" spans="1:6" ht="12.75" customHeight="1">
      <c r="A38" s="13" t="s">
        <v>21</v>
      </c>
      <c r="B38" s="14">
        <v>7</v>
      </c>
      <c r="C38" s="14"/>
      <c r="D38" s="15">
        <f>D39+D40+D41+D42+D43</f>
        <v>1562357.0999999999</v>
      </c>
      <c r="E38" s="15">
        <f t="shared" ref="E38" si="4">E39+E40+E41+E42+E43</f>
        <v>777829.39999999991</v>
      </c>
      <c r="F38" s="16">
        <f t="shared" si="1"/>
        <v>49.78563479501581</v>
      </c>
    </row>
    <row r="39" spans="1:6" ht="12.75" customHeight="1">
      <c r="A39" s="17" t="s">
        <v>20</v>
      </c>
      <c r="B39" s="18">
        <v>7</v>
      </c>
      <c r="C39" s="18">
        <v>1</v>
      </c>
      <c r="D39" s="19">
        <v>497292.3</v>
      </c>
      <c r="E39" s="19">
        <v>263393.09999999998</v>
      </c>
      <c r="F39" s="20">
        <f t="shared" si="1"/>
        <v>52.965449093018321</v>
      </c>
    </row>
    <row r="40" spans="1:6" ht="12.75" customHeight="1">
      <c r="A40" s="17" t="s">
        <v>19</v>
      </c>
      <c r="B40" s="18">
        <v>7</v>
      </c>
      <c r="C40" s="18">
        <v>2</v>
      </c>
      <c r="D40" s="19">
        <v>753234.5</v>
      </c>
      <c r="E40" s="19">
        <v>355698.5</v>
      </c>
      <c r="F40" s="20">
        <f t="shared" si="1"/>
        <v>47.222810426235121</v>
      </c>
    </row>
    <row r="41" spans="1:6" ht="12.75" customHeight="1">
      <c r="A41" s="17" t="s">
        <v>18</v>
      </c>
      <c r="B41" s="18">
        <v>7</v>
      </c>
      <c r="C41" s="18">
        <v>3</v>
      </c>
      <c r="D41" s="19">
        <v>226526.5</v>
      </c>
      <c r="E41" s="19">
        <v>118979.1</v>
      </c>
      <c r="F41" s="20">
        <f t="shared" si="1"/>
        <v>52.523258868167744</v>
      </c>
    </row>
    <row r="42" spans="1:6" ht="12.75" customHeight="1">
      <c r="A42" s="17" t="s">
        <v>17</v>
      </c>
      <c r="B42" s="18">
        <v>7</v>
      </c>
      <c r="C42" s="18">
        <v>7</v>
      </c>
      <c r="D42" s="19">
        <v>40456.9</v>
      </c>
      <c r="E42" s="19">
        <v>17575.7</v>
      </c>
      <c r="F42" s="20">
        <f t="shared" si="1"/>
        <v>43.443022080287911</v>
      </c>
    </row>
    <row r="43" spans="1:6" ht="12.75" customHeight="1">
      <c r="A43" s="17" t="s">
        <v>16</v>
      </c>
      <c r="B43" s="18">
        <v>7</v>
      </c>
      <c r="C43" s="18">
        <v>9</v>
      </c>
      <c r="D43" s="19">
        <v>44846.9</v>
      </c>
      <c r="E43" s="19">
        <v>22183</v>
      </c>
      <c r="F43" s="20">
        <f t="shared" ref="F43:F60" si="5">E43/D43*100</f>
        <v>49.463842539841103</v>
      </c>
    </row>
    <row r="44" spans="1:6" ht="12.75" customHeight="1">
      <c r="A44" s="13" t="s">
        <v>15</v>
      </c>
      <c r="B44" s="14">
        <v>8</v>
      </c>
      <c r="C44" s="14"/>
      <c r="D44" s="15">
        <f>D45+D46</f>
        <v>134919.79999999999</v>
      </c>
      <c r="E44" s="15">
        <f t="shared" ref="E44" si="6">E45+E46</f>
        <v>65583.5</v>
      </c>
      <c r="F44" s="16">
        <f t="shared" si="5"/>
        <v>48.609247864286786</v>
      </c>
    </row>
    <row r="45" spans="1:6" ht="12.75" customHeight="1">
      <c r="A45" s="17" t="s">
        <v>14</v>
      </c>
      <c r="B45" s="18">
        <v>8</v>
      </c>
      <c r="C45" s="18">
        <v>1</v>
      </c>
      <c r="D45" s="19">
        <v>134691.5</v>
      </c>
      <c r="E45" s="19">
        <v>65519.5</v>
      </c>
      <c r="F45" s="20">
        <f t="shared" si="5"/>
        <v>48.644123794003335</v>
      </c>
    </row>
    <row r="46" spans="1:6">
      <c r="A46" s="17" t="s">
        <v>13</v>
      </c>
      <c r="B46" s="18">
        <v>8</v>
      </c>
      <c r="C46" s="18">
        <v>4</v>
      </c>
      <c r="D46" s="19">
        <v>228.3</v>
      </c>
      <c r="E46" s="19">
        <v>64</v>
      </c>
      <c r="F46" s="20">
        <f t="shared" si="5"/>
        <v>28.033289531318438</v>
      </c>
    </row>
    <row r="47" spans="1:6" ht="12.75" customHeight="1">
      <c r="A47" s="13" t="s">
        <v>12</v>
      </c>
      <c r="B47" s="14">
        <v>9</v>
      </c>
      <c r="C47" s="14"/>
      <c r="D47" s="15">
        <f>D48</f>
        <v>1470.1</v>
      </c>
      <c r="E47" s="15">
        <f>E48</f>
        <v>0</v>
      </c>
      <c r="F47" s="16">
        <f t="shared" si="5"/>
        <v>0</v>
      </c>
    </row>
    <row r="48" spans="1:6" ht="12.75" customHeight="1">
      <c r="A48" s="17" t="s">
        <v>11</v>
      </c>
      <c r="B48" s="18">
        <v>9</v>
      </c>
      <c r="C48" s="18">
        <v>9</v>
      </c>
      <c r="D48" s="19">
        <v>1470.1</v>
      </c>
      <c r="E48" s="19">
        <v>0</v>
      </c>
      <c r="F48" s="20">
        <f t="shared" si="5"/>
        <v>0</v>
      </c>
    </row>
    <row r="49" spans="1:6" ht="12.75" customHeight="1">
      <c r="A49" s="13" t="s">
        <v>10</v>
      </c>
      <c r="B49" s="14">
        <v>10</v>
      </c>
      <c r="C49" s="14"/>
      <c r="D49" s="15">
        <f>D50+D51+D52+D53</f>
        <v>195757.69999999998</v>
      </c>
      <c r="E49" s="15">
        <f t="shared" ref="E49" si="7">E50+E51+E52+E53</f>
        <v>95453.8</v>
      </c>
      <c r="F49" s="16">
        <f t="shared" si="5"/>
        <v>48.761198154657528</v>
      </c>
    </row>
    <row r="50" spans="1:6" ht="12.75" customHeight="1">
      <c r="A50" s="17" t="s">
        <v>9</v>
      </c>
      <c r="B50" s="18">
        <v>10</v>
      </c>
      <c r="C50" s="18">
        <v>1</v>
      </c>
      <c r="D50" s="19">
        <v>3846.5</v>
      </c>
      <c r="E50" s="19">
        <v>1962</v>
      </c>
      <c r="F50" s="20">
        <f t="shared" si="5"/>
        <v>51.007409333160012</v>
      </c>
    </row>
    <row r="51" spans="1:6" ht="12.75" customHeight="1">
      <c r="A51" s="17" t="s">
        <v>8</v>
      </c>
      <c r="B51" s="18">
        <v>10</v>
      </c>
      <c r="C51" s="18">
        <v>3</v>
      </c>
      <c r="D51" s="19">
        <v>29198.2</v>
      </c>
      <c r="E51" s="19">
        <v>19104.2</v>
      </c>
      <c r="F51" s="20">
        <f t="shared" si="5"/>
        <v>65.429375783438701</v>
      </c>
    </row>
    <row r="52" spans="1:6" ht="12.75" customHeight="1">
      <c r="A52" s="17" t="s">
        <v>7</v>
      </c>
      <c r="B52" s="18">
        <v>10</v>
      </c>
      <c r="C52" s="18">
        <v>4</v>
      </c>
      <c r="D52" s="19">
        <v>145345.4</v>
      </c>
      <c r="E52" s="19">
        <v>66204.800000000003</v>
      </c>
      <c r="F52" s="20">
        <f t="shared" si="5"/>
        <v>45.549979565916779</v>
      </c>
    </row>
    <row r="53" spans="1:6" ht="21.75" customHeight="1">
      <c r="A53" s="17" t="s">
        <v>6</v>
      </c>
      <c r="B53" s="18">
        <v>10</v>
      </c>
      <c r="C53" s="18">
        <v>6</v>
      </c>
      <c r="D53" s="19">
        <v>17367.599999999999</v>
      </c>
      <c r="E53" s="19">
        <v>8182.8</v>
      </c>
      <c r="F53" s="20">
        <f t="shared" si="5"/>
        <v>47.115318178677541</v>
      </c>
    </row>
    <row r="54" spans="1:6" ht="12.75" customHeight="1">
      <c r="A54" s="13" t="s">
        <v>5</v>
      </c>
      <c r="B54" s="14">
        <v>11</v>
      </c>
      <c r="C54" s="14"/>
      <c r="D54" s="15">
        <f>D55</f>
        <v>20460.7</v>
      </c>
      <c r="E54" s="15">
        <f t="shared" ref="E54" si="8">E55</f>
        <v>2531.4</v>
      </c>
      <c r="F54" s="16">
        <f t="shared" si="5"/>
        <v>12.372010732770629</v>
      </c>
    </row>
    <row r="55" spans="1:6" ht="12.75" customHeight="1">
      <c r="A55" s="17" t="s">
        <v>4</v>
      </c>
      <c r="B55" s="18">
        <v>11</v>
      </c>
      <c r="C55" s="18">
        <v>2</v>
      </c>
      <c r="D55" s="19">
        <v>20460.7</v>
      </c>
      <c r="E55" s="19">
        <v>2531.4</v>
      </c>
      <c r="F55" s="20">
        <f t="shared" si="5"/>
        <v>12.372010732770629</v>
      </c>
    </row>
    <row r="56" spans="1:6">
      <c r="A56" s="13" t="s">
        <v>3</v>
      </c>
      <c r="B56" s="14">
        <v>12</v>
      </c>
      <c r="C56" s="14"/>
      <c r="D56" s="15">
        <f>D57</f>
        <v>13576.1</v>
      </c>
      <c r="E56" s="15">
        <f>E57</f>
        <v>6123.5</v>
      </c>
      <c r="F56" s="16">
        <f t="shared" si="5"/>
        <v>45.105000699759131</v>
      </c>
    </row>
    <row r="57" spans="1:6" ht="12.75" customHeight="1">
      <c r="A57" s="17" t="s">
        <v>2</v>
      </c>
      <c r="B57" s="18">
        <v>12</v>
      </c>
      <c r="C57" s="18">
        <v>2</v>
      </c>
      <c r="D57" s="19">
        <v>13576.1</v>
      </c>
      <c r="E57" s="19">
        <v>6123.5</v>
      </c>
      <c r="F57" s="20">
        <f t="shared" si="5"/>
        <v>45.105000699759131</v>
      </c>
    </row>
    <row r="58" spans="1:6" ht="25.5">
      <c r="A58" s="13" t="s">
        <v>1</v>
      </c>
      <c r="B58" s="14">
        <v>13</v>
      </c>
      <c r="C58" s="14"/>
      <c r="D58" s="15">
        <f>D59</f>
        <v>5935.1</v>
      </c>
      <c r="E58" s="15">
        <f>E59</f>
        <v>0</v>
      </c>
      <c r="F58" s="16">
        <f t="shared" si="5"/>
        <v>0</v>
      </c>
    </row>
    <row r="59" spans="1:6" ht="21.75" customHeight="1">
      <c r="A59" s="17" t="s">
        <v>0</v>
      </c>
      <c r="B59" s="18">
        <v>13</v>
      </c>
      <c r="C59" s="18">
        <v>1</v>
      </c>
      <c r="D59" s="19">
        <v>5935.1</v>
      </c>
      <c r="E59" s="19">
        <v>0</v>
      </c>
      <c r="F59" s="20">
        <f t="shared" si="5"/>
        <v>0</v>
      </c>
    </row>
    <row r="60" spans="1:6" ht="12.75" customHeight="1">
      <c r="A60" s="21" t="s">
        <v>56</v>
      </c>
      <c r="B60" s="22"/>
      <c r="C60" s="22"/>
      <c r="D60" s="15">
        <f>D11+D19+D23+D31+D36+D38+D44+D47+D49+D54+D56+D58</f>
        <v>2917657.4000000004</v>
      </c>
      <c r="E60" s="15">
        <f>E11+E19+E23+E31+E36+E38+E44+E47+E49+E54+E56+E58</f>
        <v>1298505.2999999998</v>
      </c>
      <c r="F60" s="16">
        <f t="shared" si="5"/>
        <v>44.50506423406668</v>
      </c>
    </row>
    <row r="61" spans="1:6" ht="12.75" customHeight="1">
      <c r="A61" s="1"/>
      <c r="B61" s="1"/>
      <c r="C61" s="1"/>
      <c r="D61" s="1"/>
      <c r="E61" s="1"/>
      <c r="F61" s="1"/>
    </row>
    <row r="62" spans="1:6" ht="2.85" customHeight="1">
      <c r="A62" s="1"/>
      <c r="B62" s="1"/>
      <c r="C62" s="1"/>
      <c r="D62" s="1"/>
      <c r="E62" s="1"/>
      <c r="F62" s="1"/>
    </row>
  </sheetData>
  <autoFilter ref="A10:II60"/>
  <mergeCells count="2">
    <mergeCell ref="B5:E5"/>
    <mergeCell ref="A6:F6"/>
  </mergeCells>
  <pageMargins left="0.39370078740157483" right="0.39370078740157483" top="0.39370078740157483" bottom="0.39370078740157483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2017-09-05T12:17:54Z</cp:lastPrinted>
  <dcterms:created xsi:type="dcterms:W3CDTF">2017-08-03T14:38:51Z</dcterms:created>
  <dcterms:modified xsi:type="dcterms:W3CDTF">2017-09-19T06:15:28Z</dcterms:modified>
</cp:coreProperties>
</file>