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5480" windowHeight="11640" tabRatio="756"/>
  </bookViews>
  <sheets>
    <sheet name="2017" sheetId="49" r:id="rId1"/>
  </sheets>
  <definedNames>
    <definedName name="_xlnm.Print_Titles" localSheetId="0">'2017'!$7:$9</definedName>
  </definedNames>
  <calcPr calcId="125725"/>
</workbook>
</file>

<file path=xl/calcChain.xml><?xml version="1.0" encoding="utf-8"?>
<calcChain xmlns="http://schemas.openxmlformats.org/spreadsheetml/2006/main">
  <c r="C22" i="49"/>
  <c r="C10"/>
  <c r="C17"/>
  <c r="C11"/>
  <c r="C18"/>
  <c r="C12"/>
  <c r="C13"/>
  <c r="C19"/>
  <c r="C16"/>
  <c r="C21"/>
  <c r="C15"/>
  <c r="C23" l="1"/>
</calcChain>
</file>

<file path=xl/sharedStrings.xml><?xml version="1.0" encoding="utf-8"?>
<sst xmlns="http://schemas.openxmlformats.org/spreadsheetml/2006/main" count="49" uniqueCount="49">
  <si>
    <t>№ п/п</t>
  </si>
  <si>
    <t>к решению Думы города Урай</t>
  </si>
  <si>
    <t>Сумма (тыс.рублей)</t>
  </si>
  <si>
    <t>Предложения</t>
  </si>
  <si>
    <t>Наименование программы (структурных единиц программы)</t>
  </si>
  <si>
    <t>Муниципальная программа "Обеспечение градостроительной деятельности на территории города Урай" на  2015-2017 годы</t>
  </si>
  <si>
    <t>Муниципальная программа "Развитие образования города Урай" на 2014-2018 годы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</si>
  <si>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</si>
  <si>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Мунципальная программа "Развитие физической культуры, спорта и туризма в городе Урай" на 2016-2018 годы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</si>
  <si>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</si>
  <si>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Муниципальная программа "Охрана окружающей среды в границах города Урай" на 2017-2020 годы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</si>
  <si>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</si>
  <si>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Муниципальная программа "Развитие транспортной системы города Урай" на 2016-2020 годы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</si>
  <si>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</si>
  <si>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Всего расходов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</si>
  <si>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</si>
  <si>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</si>
  <si>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</si>
  <si>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</si>
  <si>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</si>
  <si>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</si>
  <si>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</si>
  <si>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</si>
  <si>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</si>
  <si>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1.</t>
  </si>
  <si>
    <t>Приложение 1</t>
  </si>
  <si>
    <t>Предложения о внесении изменений в муниципальные программы, предусматривающие изменения объемов финансирования в связи с изменениями в решение о бюджете</t>
  </si>
  <si>
    <t>Муниципальная программа "Информационное общество - Урай" на 2016-2018 годы</t>
  </si>
  <si>
    <t>Муниципальная программа "Культура города Урай" на 2017-2021 годы</t>
  </si>
  <si>
    <t>11.</t>
  </si>
  <si>
    <t xml:space="preserve">доля софинансирования  (5%) расходов на государственную поддержку малого и среднего предпринимательства </t>
  </si>
  <si>
    <r>
      <t xml:space="preserve">содержание объекта "Реконструкция автомобильной дороги в городе Урай. Искусственные сооружения. Наружные инженерные сети сети" в период июль-декабрь 2017 года - </t>
    </r>
    <r>
      <rPr>
        <b/>
        <sz val="12"/>
        <rFont val="Times New Roman"/>
        <family val="1"/>
        <charset val="204"/>
      </rPr>
      <t xml:space="preserve">1 121,6 тыс.рублей, </t>
    </r>
    <r>
      <rPr>
        <sz val="12"/>
        <rFont val="Times New Roman"/>
        <family val="1"/>
        <charset val="204"/>
      </rPr>
      <t xml:space="preserve"> изготовление кадастровых паспортов (дороги индивидуальной жилой застройки) - </t>
    </r>
    <r>
      <rPr>
        <b/>
        <sz val="12"/>
        <rFont val="Times New Roman"/>
        <family val="1"/>
        <charset val="204"/>
      </rPr>
      <t>100,0 тыс.рублей</t>
    </r>
  </si>
  <si>
    <t>12.</t>
  </si>
  <si>
    <t>Муниципальная программа "Капитальный ремонт и реконструкция систем коммунальной инфраструктуры  города Урай на 2014-2020 годы"</t>
  </si>
  <si>
    <t>выполнение работ по актуализации схем теплоснабжения, водоснабжения и водоотведения</t>
  </si>
  <si>
    <r>
      <t xml:space="preserve">услуги по приему поверхностных сточных вод - </t>
    </r>
    <r>
      <rPr>
        <b/>
        <sz val="12"/>
        <rFont val="Times New Roman"/>
        <family val="1"/>
        <charset val="204"/>
      </rPr>
      <t>9 463,6 тыс.рублей,</t>
    </r>
    <r>
      <rPr>
        <sz val="12"/>
        <rFont val="Times New Roman"/>
        <family val="1"/>
        <charset val="204"/>
      </rPr>
      <t xml:space="preserve"> выполнение работ по сносу жилых домов: мкр.2А, д.26, ул.Пионеров, д.11 - </t>
    </r>
    <r>
      <rPr>
        <b/>
        <sz val="12"/>
        <rFont val="Times New Roman"/>
        <family val="1"/>
        <charset val="204"/>
      </rPr>
      <t>968,8 тыс.рублей</t>
    </r>
    <r>
      <rPr>
        <sz val="12"/>
        <rFont val="Times New Roman"/>
        <family val="1"/>
        <charset val="204"/>
      </rPr>
      <t xml:space="preserve">, проведение работ по ремонту муниципальных квартир: мкр.Д, д.66-9, мкр.А, д.70-8, мкр.Д, д.39-2, мкр.Г, д.52-7, мкр.Д, д.35-13, мкр.Г, д.41-4 - </t>
    </r>
    <r>
      <rPr>
        <b/>
        <sz val="12"/>
        <rFont val="Times New Roman"/>
        <family val="1"/>
        <charset val="204"/>
      </rPr>
      <t xml:space="preserve">993,7 тыс.рублей </t>
    </r>
  </si>
  <si>
    <t>выполнение работ по ликвидации несанкционированных свалок</t>
  </si>
  <si>
    <r>
      <t xml:space="preserve">выполнение проектно-изыскательских работ по объекту "Инженерные сети в жилом мкр.Солнечный" </t>
    </r>
    <r>
      <rPr>
        <b/>
        <sz val="12"/>
        <rFont val="Times New Roman"/>
        <family val="1"/>
        <charset val="204"/>
      </rPr>
      <t xml:space="preserve">- </t>
    </r>
    <r>
      <rPr>
        <sz val="12"/>
        <rFont val="Times New Roman"/>
        <family val="1"/>
        <charset val="204"/>
      </rPr>
      <t>"+"</t>
    </r>
    <r>
      <rPr>
        <b/>
        <sz val="12"/>
        <rFont val="Times New Roman"/>
        <family val="1"/>
        <charset val="204"/>
      </rPr>
      <t xml:space="preserve">3 559,0 тыс.рублей, </t>
    </r>
    <r>
      <rPr>
        <sz val="12"/>
        <rFont val="Times New Roman"/>
        <family val="1"/>
        <charset val="204"/>
      </rPr>
      <t>перераспределение средств в связи с готовностью на рынке жилья квартир и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годы, в рамках единой субсидии на реализацию полномочий в области строительства, градостроительной деятельности и жилищных отношений  - "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>3 300,9 тыс.рублей</t>
    </r>
  </si>
  <si>
    <r>
      <t xml:space="preserve">увеличение финансового обеспечения муниципального задания на оказание муниципальных услуг МБУ Газета "Знамя" - </t>
    </r>
    <r>
      <rPr>
        <b/>
        <sz val="12"/>
        <rFont val="Times New Roman"/>
        <family val="1"/>
        <charset val="204"/>
      </rPr>
      <t xml:space="preserve">329,8 тыс.рублей </t>
    </r>
    <r>
      <rPr>
        <sz val="12"/>
        <rFont val="Times New Roman"/>
        <family val="1"/>
        <charset val="204"/>
      </rPr>
      <t xml:space="preserve">, мероприятия по защите информационных систем обработки персональных данных органов администрации города, муниципальных казенных учреждений - </t>
    </r>
    <r>
      <rPr>
        <b/>
        <sz val="12"/>
        <rFont val="Times New Roman"/>
        <family val="1"/>
        <charset val="204"/>
      </rPr>
      <t>2 679,1 тыс.рублей</t>
    </r>
    <r>
      <rPr>
        <sz val="12"/>
        <rFont val="Times New Roman"/>
        <family val="1"/>
        <charset val="204"/>
      </rPr>
      <t xml:space="preserve">, участие в семинарах, форумах и научно-практических конференциях по проблемам развития информационно-коммуникационных технологий </t>
    </r>
    <r>
      <rPr>
        <b/>
        <sz val="12"/>
        <rFont val="Times New Roman"/>
        <family val="1"/>
        <charset val="204"/>
      </rPr>
      <t>- 86,5 тыс.рублей</t>
    </r>
    <r>
      <rPr>
        <sz val="12"/>
        <rFont val="Times New Roman"/>
        <family val="1"/>
        <charset val="204"/>
      </rPr>
      <t xml:space="preserve">, поэтапная реализация проекта создания корпоративной сети передачи данных органов администрации города - </t>
    </r>
    <r>
      <rPr>
        <b/>
        <sz val="12"/>
        <rFont val="Times New Roman"/>
        <family val="1"/>
        <charset val="204"/>
      </rPr>
      <t xml:space="preserve">327,8 тыс.рублей </t>
    </r>
  </si>
  <si>
    <t>13.</t>
  </si>
  <si>
    <t>Муниципальная программа "Совершенствование и развитие муниципального управления в городе Урай" на 2015-2017 годы</t>
  </si>
  <si>
    <r>
      <t xml:space="preserve">уменьшение ассигнований, предусмотренных на реконструкцию нежилого здания детской поликлиники под жилой дом со встроенными помещениями </t>
    </r>
    <r>
      <rPr>
        <b/>
        <sz val="12"/>
        <rFont val="Times New Roman"/>
        <family val="1"/>
        <charset val="204"/>
      </rPr>
      <t xml:space="preserve">- </t>
    </r>
    <r>
      <rPr>
        <sz val="12"/>
        <rFont val="Times New Roman"/>
        <family val="1"/>
        <charset val="204"/>
      </rPr>
      <t>"-"</t>
    </r>
    <r>
      <rPr>
        <b/>
        <sz val="12"/>
        <rFont val="Times New Roman"/>
        <family val="1"/>
        <charset val="204"/>
      </rPr>
      <t>35 000,0 тыс.рублей</t>
    </r>
    <r>
      <rPr>
        <sz val="12"/>
        <rFont val="Times New Roman"/>
        <family val="1"/>
        <charset val="204"/>
      </rPr>
      <t>, увеличение ассигнований в связи с готовностью на рынке жилья квартир и необходимостью реализации муниципальной программы "Улучшение жилищных условий граждан, проживающих на территории муниципального образования город Урай" на  2016-2020 годы в рамках единой субсидии на реализацию полномочий в области строительства, градостроительной деятельности и жилищных отношений - "+"</t>
    </r>
    <r>
      <rPr>
        <b/>
        <sz val="12"/>
        <rFont val="Times New Roman"/>
        <family val="1"/>
        <charset val="204"/>
      </rPr>
      <t xml:space="preserve">3 402,2 тыс.рублей, </t>
    </r>
    <r>
      <rPr>
        <sz val="12"/>
        <rFont val="Times New Roman"/>
        <family val="1"/>
        <charset val="204"/>
      </rPr>
      <t>софинансирование из средств местного бюджета мероприятий подпрограммы "Обеспечение жильем молодых семей" федеральной целевой программы "Жилище" на 2015-2020 годы - "+"</t>
    </r>
    <r>
      <rPr>
        <b/>
        <sz val="12"/>
        <rFont val="Times New Roman"/>
        <family val="1"/>
        <charset val="204"/>
      </rPr>
      <t>92,3 тыс.рублей</t>
    </r>
  </si>
  <si>
    <t xml:space="preserve">Предложения о внесении изменений в муниципальные программы
В связи с изменениями в решение о бюджете городского округа город Урай на 2017 год и на плановый период 2018 и 2019 годов предусматриваются изменения объемов финансирования на 2017 год  13 муниципальных программ 
</t>
  </si>
  <si>
    <r>
      <t>проведение городских конкрсов, награждение победителей по итогам конкурсов ("Гениальный сварщик", разработка дизайн-проекта) в рамках мероприятий по проведению Года экологии в городе Урай в 2017 году - "+"</t>
    </r>
    <r>
      <rPr>
        <b/>
        <sz val="12"/>
        <rFont val="Times New Roman"/>
        <family val="1"/>
        <charset val="204"/>
      </rPr>
      <t>60,0 тыс.рублей</t>
    </r>
    <r>
      <rPr>
        <sz val="12"/>
        <rFont val="Times New Roman"/>
        <family val="1"/>
        <charset val="204"/>
      </rPr>
      <t>, проведение городского конкурса "Город цветов"</t>
    </r>
    <r>
      <rPr>
        <b/>
        <sz val="12"/>
        <rFont val="Times New Roman"/>
        <family val="1"/>
        <charset val="204"/>
      </rPr>
      <t xml:space="preserve">- </t>
    </r>
    <r>
      <rPr>
        <sz val="12"/>
        <rFont val="Times New Roman"/>
        <family val="1"/>
        <charset val="204"/>
      </rPr>
      <t>"+"</t>
    </r>
    <r>
      <rPr>
        <b/>
        <sz val="12"/>
        <rFont val="Times New Roman"/>
        <family val="1"/>
        <charset val="204"/>
      </rPr>
      <t>100,0 тыс.рублей,</t>
    </r>
    <r>
      <rPr>
        <sz val="12"/>
        <rFont val="Times New Roman"/>
        <family val="1"/>
        <charset val="204"/>
      </rPr>
      <t xml:space="preserve"> перераспределение средств, высвободившихся по результатам проведения конкурсных процедур, в рамках единой субсидии на реализацию полномочий в области строительства, градостроительной деятельности и жилищных отношений - "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101,3 тыс.рублей, </t>
    </r>
    <r>
      <rPr>
        <sz val="12"/>
        <rFont val="Times New Roman"/>
        <family val="1"/>
        <charset val="204"/>
      </rPr>
      <t>оплата административных штрафов по решению надзорных органов - "-"</t>
    </r>
    <r>
      <rPr>
        <b/>
        <sz val="12"/>
        <rFont val="Times New Roman"/>
        <family val="1"/>
        <charset val="204"/>
      </rPr>
      <t xml:space="preserve">200,0 тыс.рублей, </t>
    </r>
    <r>
      <rPr>
        <sz val="12"/>
        <rFont val="Times New Roman"/>
        <family val="1"/>
        <charset val="204"/>
      </rPr>
      <t>благоустройство территории каре жилых домов №68,69,70,71,87,88,89 мкр.1Д - "+"</t>
    </r>
    <r>
      <rPr>
        <b/>
        <sz val="12"/>
        <rFont val="Times New Roman"/>
        <family val="1"/>
        <charset val="204"/>
      </rPr>
      <t xml:space="preserve">5 289,2 тыс.рублей, </t>
    </r>
    <r>
      <rPr>
        <sz val="12"/>
        <rFont val="Times New Roman"/>
        <family val="1"/>
        <charset val="204"/>
      </rPr>
      <t>обустройство снежных городков - "+"</t>
    </r>
    <r>
      <rPr>
        <b/>
        <sz val="12"/>
        <rFont val="Times New Roman"/>
        <family val="1"/>
        <charset val="204"/>
      </rPr>
      <t>2 485,3 тыс.рублей</t>
    </r>
  </si>
  <si>
    <r>
      <t>уменьшение ассигнований, предусмотренных на строительство крытого катка в городе Урай - "-"</t>
    </r>
    <r>
      <rPr>
        <b/>
        <sz val="12"/>
        <rFont val="Times New Roman"/>
        <family val="1"/>
        <charset val="204"/>
      </rPr>
      <t>5 000,0 тыс.рублей</t>
    </r>
    <r>
      <rPr>
        <sz val="12"/>
        <rFont val="Times New Roman"/>
        <family val="1"/>
        <charset val="204"/>
      </rPr>
      <t>, увеличение финансового обеспечения муниципального задания на оказание муниципальных услуг - "+"</t>
    </r>
    <r>
      <rPr>
        <b/>
        <sz val="12"/>
        <rFont val="Times New Roman"/>
        <family val="1"/>
        <charset val="204"/>
      </rPr>
      <t>478,0 тыс.рублей</t>
    </r>
    <r>
      <rPr>
        <sz val="12"/>
        <rFont val="Times New Roman"/>
        <family val="1"/>
        <charset val="204"/>
      </rPr>
      <t>, ремонт помещений МБУ ДО ДЮСШ "Старт - "+"</t>
    </r>
    <r>
      <rPr>
        <b/>
        <sz val="12"/>
        <rFont val="Times New Roman"/>
        <family val="1"/>
        <charset val="204"/>
      </rPr>
      <t>597,8 тыс.рублей,</t>
    </r>
    <r>
      <rPr>
        <sz val="12"/>
        <rFont val="Times New Roman"/>
        <family val="1"/>
        <charset val="204"/>
      </rPr>
      <t xml:space="preserve"> 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- "+"</t>
    </r>
    <r>
      <rPr>
        <b/>
        <sz val="12"/>
        <rFont val="Times New Roman"/>
        <family val="1"/>
        <charset val="204"/>
      </rPr>
      <t>312,3 тыс.рублей</t>
    </r>
    <r>
      <rPr>
        <sz val="12"/>
        <rFont val="Times New Roman"/>
        <family val="1"/>
        <charset val="204"/>
      </rPr>
      <t xml:space="preserve"> </t>
    </r>
  </si>
  <si>
    <r>
      <t>именные премии ООО "ЛУКОЙЛ-Западная Сибирь" учащимся общеобразовательных учреждений города Урай - "+"</t>
    </r>
    <r>
      <rPr>
        <b/>
        <sz val="12"/>
        <rFont val="Times New Roman"/>
        <family val="1"/>
        <charset val="204"/>
      </rPr>
      <t>87,7 тыс.рублей</t>
    </r>
    <r>
      <rPr>
        <sz val="12"/>
        <rFont val="Times New Roman"/>
        <family val="1"/>
        <charset val="204"/>
      </rPr>
      <t>, уменьшение ассигнований, предусмотренных на выполнение капитального ремонта МДОУ СОШ №5 - "</t>
    </r>
    <r>
      <rPr>
        <b/>
        <sz val="12"/>
        <rFont val="Times New Roman"/>
        <family val="1"/>
        <charset val="204"/>
      </rPr>
      <t>-</t>
    </r>
    <r>
      <rPr>
        <sz val="12"/>
        <rFont val="Times New Roman"/>
        <family val="1"/>
        <charset val="204"/>
      </rPr>
      <t>"</t>
    </r>
    <r>
      <rPr>
        <b/>
        <sz val="12"/>
        <rFont val="Times New Roman"/>
        <family val="1"/>
        <charset val="204"/>
      </rPr>
      <t xml:space="preserve">30 756,5 тыс.рублей, </t>
    </r>
    <r>
      <rPr>
        <sz val="12"/>
        <rFont val="Times New Roman"/>
        <family val="1"/>
        <charset val="204"/>
      </rPr>
      <t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- "+"</t>
    </r>
    <r>
      <rPr>
        <b/>
        <sz val="12"/>
        <rFont val="Times New Roman"/>
        <family val="1"/>
        <charset val="204"/>
      </rPr>
      <t>223,0 тыс.рублей</t>
    </r>
    <r>
      <rPr>
        <sz val="12"/>
        <rFont val="Times New Roman"/>
        <family val="1"/>
        <charset val="204"/>
      </rPr>
      <t xml:space="preserve"> </t>
    </r>
  </si>
  <si>
    <r>
      <t>уменьшение ассигнований на обеспечение функций органов местного самоуправления (администрация города Урай) - "-</t>
    </r>
    <r>
      <rPr>
        <b/>
        <sz val="12"/>
        <rFont val="Times New Roman"/>
        <family val="1"/>
        <charset val="204"/>
      </rPr>
      <t>"5 289,2 тыс.рублей, оплата штрафа - "-"10,0 тыс.рублей</t>
    </r>
  </si>
  <si>
    <r>
      <t>в связи с уточнением целевых показателей средней заработной платы в целях реализации майских указов Президента Российской Федерации 2012 года на повышение оплаты труда работников муниципальных учреждений культуры и дополнительного образования детей - "+"</t>
    </r>
    <r>
      <rPr>
        <b/>
        <sz val="12"/>
        <rFont val="Times New Roman"/>
        <family val="1"/>
        <charset val="204"/>
      </rPr>
      <t>15 206,6 тыс.рублей</t>
    </r>
    <r>
      <rPr>
        <sz val="12"/>
        <rFont val="Times New Roman"/>
        <family val="1"/>
        <charset val="204"/>
      </rPr>
      <t>, на проведение мероприятий, посвященных празднованию Дня города</t>
    </r>
    <r>
      <rPr>
        <b/>
        <sz val="12"/>
        <rFont val="Times New Roman"/>
        <family val="1"/>
        <charset val="204"/>
      </rPr>
      <t xml:space="preserve"> - "+"1 000,0 тыс.рублей</t>
    </r>
    <r>
      <rPr>
        <sz val="12"/>
        <rFont val="Times New Roman"/>
        <family val="1"/>
        <charset val="204"/>
      </rPr>
      <t>, выполнение ремонтных работ системы вентиляции на объекте "Капитальный ремонт ДК "Нефтяник"- "+"</t>
    </r>
    <r>
      <rPr>
        <b/>
        <sz val="12"/>
        <rFont val="Times New Roman"/>
        <family val="1"/>
        <charset val="204"/>
      </rPr>
      <t xml:space="preserve">80,0 тыс.рублей, </t>
    </r>
    <r>
      <rPr>
        <sz val="12"/>
        <rFont val="Times New Roman"/>
        <family val="1"/>
        <charset val="204"/>
      </rPr>
      <t>уменьшение ассигнований на выполнение работ по реконструкции нежилого здания по адресу: мкр.2, дом 39/1 - "-"</t>
    </r>
    <r>
      <rPr>
        <b/>
        <sz val="12"/>
        <rFont val="Times New Roman"/>
        <family val="1"/>
        <charset val="204"/>
      </rPr>
      <t>8 551,9 тыс.рублей</t>
    </r>
  </si>
  <si>
    <t>от 09.06.2017 № 38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</si>
</sst>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\ _₽_-;\-* #,##0.00\ _₽_-;_-* &quot;-&quot;??\ _₽_-;_-@_-"/>
    <numFmt numFmtId="165" formatCode="&quot;+&quot;\ #,##0.0;&quot;-&quot;\ #,##0.0;&quot;&quot;\ 0.0"/>
    <numFmt numFmtId="166" formatCode="_(* #,##0.0_);_(* \(#,##0.0\);_(* &quot;-&quot;??_);_(@_)"/>
    <numFmt numFmtId="167" formatCode="_-* #,##0.0\ _₽_-;\-* #,##0.0\ _₽_-;_-* &quot;-&quot;?\ _₽_-;_-@_-"/>
    <numFmt numFmtId="168" formatCode="0000000000"/>
  </numFmts>
  <fonts count="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2" borderId="1">
      <alignment horizontal="left" vertical="top" wrapText="1"/>
    </xf>
  </cellStyleXfs>
  <cellXfs count="36">
    <xf numFmtId="0" fontId="0" fillId="0" borderId="0" xfId="0"/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166" fontId="5" fillId="3" borderId="0" xfId="6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166" fontId="5" fillId="3" borderId="0" xfId="6" applyNumberFormat="1" applyFont="1" applyFill="1" applyAlignment="1">
      <alignment horizontal="right"/>
    </xf>
    <xf numFmtId="166" fontId="5" fillId="3" borderId="2" xfId="6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/>
    </xf>
    <xf numFmtId="0" fontId="5" fillId="3" borderId="2" xfId="6" applyNumberFormat="1" applyFont="1" applyFill="1" applyBorder="1" applyAlignment="1">
      <alignment horizontal="center"/>
    </xf>
    <xf numFmtId="165" fontId="5" fillId="0" borderId="2" xfId="1" applyNumberFormat="1" applyFont="1" applyFill="1" applyBorder="1" applyAlignment="1" applyProtection="1">
      <protection hidden="1"/>
    </xf>
    <xf numFmtId="0" fontId="5" fillId="3" borderId="2" xfId="0" applyFont="1" applyFill="1" applyBorder="1" applyAlignment="1">
      <alignment horizontal="left" wrapText="1"/>
    </xf>
    <xf numFmtId="16" fontId="5" fillId="3" borderId="2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/>
    <xf numFmtId="167" fontId="5" fillId="3" borderId="0" xfId="0" applyNumberFormat="1" applyFont="1" applyFill="1"/>
    <xf numFmtId="0" fontId="5" fillId="3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165" fontId="7" fillId="0" borderId="2" xfId="1" applyNumberFormat="1" applyFont="1" applyFill="1" applyBorder="1" applyAlignment="1" applyProtection="1">
      <protection hidden="1"/>
    </xf>
    <xf numFmtId="0" fontId="7" fillId="0" borderId="2" xfId="0" applyFont="1" applyFill="1" applyBorder="1"/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168" fontId="5" fillId="0" borderId="2" xfId="1" applyNumberFormat="1" applyFont="1" applyFill="1" applyBorder="1" applyAlignment="1" applyProtection="1">
      <alignment vertical="center" wrapText="1"/>
      <protection hidden="1"/>
    </xf>
    <xf numFmtId="0" fontId="7" fillId="0" borderId="2" xfId="1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2 2" xfId="2"/>
    <cellStyle name="Обычный 3" xfId="3"/>
    <cellStyle name="Обычный 3 2" xfId="4"/>
    <cellStyle name="Процентный 2" xfId="5"/>
    <cellStyle name="Финансовый" xfId="6" builtinId="3"/>
    <cellStyle name="Финансовый 2" xfId="7"/>
    <cellStyle name="Финансовый 3" xfId="8"/>
    <cellStyle name="Элементы осей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80" zoomScaleNormal="80" workbookViewId="0">
      <pane xSplit="2" ySplit="9" topLeftCell="C13" activePane="bottomRight" state="frozen"/>
      <selection pane="topRight" activeCell="C1" sqref="C1"/>
      <selection pane="bottomLeft" activeCell="A10" sqref="A10"/>
      <selection pane="bottomRight" activeCell="D4" sqref="D4"/>
    </sheetView>
  </sheetViews>
  <sheetFormatPr defaultRowHeight="15.75"/>
  <cols>
    <col min="1" max="1" width="5.28515625" style="2" customWidth="1"/>
    <col min="2" max="2" width="56.5703125" style="9" customWidth="1"/>
    <col min="3" max="3" width="16.140625" style="4" customWidth="1"/>
    <col min="4" max="4" width="75.140625" style="3" customWidth="1"/>
    <col min="5" max="5" width="20.42578125" style="3" customWidth="1"/>
    <col min="6" max="6" width="9.28515625" style="3" bestFit="1" customWidth="1"/>
    <col min="7" max="10" width="9.140625" style="3"/>
    <col min="11" max="11" width="9.28515625" style="3" bestFit="1" customWidth="1"/>
    <col min="12" max="16384" width="9.140625" style="3"/>
  </cols>
  <sheetData>
    <row r="1" spans="1:6">
      <c r="D1" s="5" t="s">
        <v>25</v>
      </c>
    </row>
    <row r="2" spans="1:6">
      <c r="D2" s="5" t="s">
        <v>1</v>
      </c>
    </row>
    <row r="3" spans="1:6">
      <c r="D3" s="5" t="s">
        <v>48</v>
      </c>
    </row>
    <row r="4" spans="1:6" ht="19.5" customHeight="1"/>
    <row r="5" spans="1:6" ht="67.5" customHeight="1">
      <c r="A5" s="29" t="s">
        <v>42</v>
      </c>
      <c r="B5" s="29"/>
      <c r="C5" s="29"/>
      <c r="D5" s="30"/>
    </row>
    <row r="6" spans="1:6">
      <c r="B6" s="25"/>
      <c r="C6" s="2"/>
      <c r="D6" s="6"/>
    </row>
    <row r="7" spans="1:6" ht="46.5" customHeight="1">
      <c r="A7" s="33" t="s">
        <v>0</v>
      </c>
      <c r="B7" s="33" t="s">
        <v>4</v>
      </c>
      <c r="C7" s="31" t="s">
        <v>26</v>
      </c>
      <c r="D7" s="32"/>
    </row>
    <row r="8" spans="1:6" s="9" customFormat="1" ht="45" customHeight="1">
      <c r="A8" s="35"/>
      <c r="B8" s="34"/>
      <c r="C8" s="7" t="s">
        <v>2</v>
      </c>
      <c r="D8" s="8" t="s">
        <v>3</v>
      </c>
    </row>
    <row r="9" spans="1:6" ht="14.25" customHeight="1">
      <c r="A9" s="10">
        <v>1</v>
      </c>
      <c r="B9" s="26">
        <v>2</v>
      </c>
      <c r="C9" s="11">
        <v>3</v>
      </c>
      <c r="D9" s="10">
        <v>4</v>
      </c>
    </row>
    <row r="10" spans="1:6" ht="135" customHeight="1">
      <c r="A10" s="10" t="s">
        <v>24</v>
      </c>
      <c r="B10" s="27" t="s">
        <v>6</v>
      </c>
      <c r="C10" s="12">
        <f>87.7-10000-20756.5+223</f>
        <v>-30445.8</v>
      </c>
      <c r="D10" s="13" t="s">
        <v>45</v>
      </c>
    </row>
    <row r="11" spans="1:6" s="16" customFormat="1" ht="147.75" customHeight="1">
      <c r="A11" s="14" t="s">
        <v>15</v>
      </c>
      <c r="B11" s="27" t="s">
        <v>8</v>
      </c>
      <c r="C11" s="12">
        <f>-5000+478+597.8+312.3</f>
        <v>-3611.8999999999996</v>
      </c>
      <c r="D11" s="15" t="s">
        <v>44</v>
      </c>
    </row>
    <row r="12" spans="1:6" s="18" customFormat="1" ht="198" customHeight="1">
      <c r="A12" s="17" t="s">
        <v>16</v>
      </c>
      <c r="B12" s="27" t="s">
        <v>9</v>
      </c>
      <c r="C12" s="12">
        <f>-35000+3402.2+92.3</f>
        <v>-31505.5</v>
      </c>
      <c r="D12" s="15" t="s">
        <v>41</v>
      </c>
      <c r="F12" s="19"/>
    </row>
    <row r="13" spans="1:6" ht="39.75" customHeight="1">
      <c r="A13" s="10" t="s">
        <v>17</v>
      </c>
      <c r="B13" s="27" t="s">
        <v>10</v>
      </c>
      <c r="C13" s="12">
        <f>200+258.1</f>
        <v>458.1</v>
      </c>
      <c r="D13" s="15" t="s">
        <v>36</v>
      </c>
    </row>
    <row r="14" spans="1:6" ht="73.5" customHeight="1">
      <c r="A14" s="10" t="s">
        <v>18</v>
      </c>
      <c r="B14" s="27" t="s">
        <v>11</v>
      </c>
      <c r="C14" s="12">
        <v>42.7</v>
      </c>
      <c r="D14" s="20" t="s">
        <v>30</v>
      </c>
    </row>
    <row r="15" spans="1:6" ht="83.25" customHeight="1">
      <c r="A15" s="10" t="s">
        <v>19</v>
      </c>
      <c r="B15" s="27" t="s">
        <v>12</v>
      </c>
      <c r="C15" s="12">
        <f>1121.6+100</f>
        <v>1221.5999999999999</v>
      </c>
      <c r="D15" s="21" t="s">
        <v>31</v>
      </c>
    </row>
    <row r="16" spans="1:6" ht="147" customHeight="1">
      <c r="A16" s="10" t="s">
        <v>20</v>
      </c>
      <c r="B16" s="27" t="s">
        <v>27</v>
      </c>
      <c r="C16" s="12">
        <f>329.8+2679.1+86.5+327.8</f>
        <v>3423.2000000000003</v>
      </c>
      <c r="D16" s="21" t="s">
        <v>38</v>
      </c>
    </row>
    <row r="17" spans="1:4" ht="171" customHeight="1">
      <c r="A17" s="10" t="s">
        <v>21</v>
      </c>
      <c r="B17" s="27" t="s">
        <v>28</v>
      </c>
      <c r="C17" s="12">
        <f>10025.7-862.4+1000+80-10269.3+5716.2+1717.4+327.1</f>
        <v>7734.7000000000025</v>
      </c>
      <c r="D17" s="21" t="s">
        <v>47</v>
      </c>
    </row>
    <row r="18" spans="1:4" ht="201.75" customHeight="1">
      <c r="A18" s="10" t="s">
        <v>22</v>
      </c>
      <c r="B18" s="27" t="s">
        <v>5</v>
      </c>
      <c r="C18" s="12">
        <f>60+100-101.3-200+5289.2+2485.3</f>
        <v>7633.2</v>
      </c>
      <c r="D18" s="21" t="s">
        <v>43</v>
      </c>
    </row>
    <row r="19" spans="1:4" ht="81.75" customHeight="1">
      <c r="A19" s="10" t="s">
        <v>23</v>
      </c>
      <c r="B19" s="27" t="s">
        <v>13</v>
      </c>
      <c r="C19" s="12">
        <f>9463.6+532.4+436.4+993.7</f>
        <v>11426.1</v>
      </c>
      <c r="D19" s="1" t="s">
        <v>35</v>
      </c>
    </row>
    <row r="20" spans="1:4" ht="59.25" customHeight="1">
      <c r="A20" s="10" t="s">
        <v>29</v>
      </c>
      <c r="B20" s="27" t="s">
        <v>33</v>
      </c>
      <c r="C20" s="12">
        <v>200</v>
      </c>
      <c r="D20" s="1" t="s">
        <v>34</v>
      </c>
    </row>
    <row r="21" spans="1:4" ht="147.75" customHeight="1">
      <c r="A21" s="10" t="s">
        <v>32</v>
      </c>
      <c r="B21" s="27" t="s">
        <v>7</v>
      </c>
      <c r="C21" s="12">
        <f>3559-3300.9</f>
        <v>258.09999999999991</v>
      </c>
      <c r="D21" s="21" t="s">
        <v>37</v>
      </c>
    </row>
    <row r="22" spans="1:4" ht="57" customHeight="1">
      <c r="A22" s="10" t="s">
        <v>39</v>
      </c>
      <c r="B22" s="27" t="s">
        <v>40</v>
      </c>
      <c r="C22" s="12">
        <f>-5289.2-10</f>
        <v>-5299.2</v>
      </c>
      <c r="D22" s="21" t="s">
        <v>46</v>
      </c>
    </row>
    <row r="23" spans="1:4" ht="23.25" customHeight="1">
      <c r="A23" s="22"/>
      <c r="B23" s="28" t="s">
        <v>14</v>
      </c>
      <c r="C23" s="23">
        <f>SUM(C10:C22)</f>
        <v>-38464.700000000004</v>
      </c>
      <c r="D23" s="24"/>
    </row>
  </sheetData>
  <mergeCells count="4">
    <mergeCell ref="A5:D5"/>
    <mergeCell ref="C7:D7"/>
    <mergeCell ref="B7:B8"/>
    <mergeCell ref="A7:A8"/>
  </mergeCells>
  <pageMargins left="0.39370078740157483" right="0.19685039370078741" top="0.39370078740157483" bottom="0.39370078740157483" header="0.31496062992125984" footer="0.31496062992125984"/>
  <pageSetup paperSize="9" scale="65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'2017'!Заголовки_для_печати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Чемогина</cp:lastModifiedBy>
  <cp:lastPrinted>2017-06-09T07:06:48Z</cp:lastPrinted>
  <dcterms:created xsi:type="dcterms:W3CDTF">1996-10-08T23:32:33Z</dcterms:created>
  <dcterms:modified xsi:type="dcterms:W3CDTF">2017-06-09T07:07:18Z</dcterms:modified>
</cp:coreProperties>
</file>