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462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<sst xmlns="http://schemas.openxmlformats.org/spreadsheetml/2006/main" count="77" uniqueCount="65">
  <si>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</si>
  <si>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Думы города Урая шестого созыва</t>
  </si>
  <si>
    <t>ТИК города Урая</t>
  </si>
  <si>
    <t>1</t>
  </si>
  <si>
    <t>Поступило средств в избирательный фонд, всего</t>
  </si>
  <si>
    <t/>
  </si>
  <si>
    <t>в том числе</t>
  </si>
  <si>
    <t>1.1</t>
  </si>
  <si>
    <t>Поступило средств в установленном порядке для формирования избирательного фонда</t>
  </si>
  <si>
    <t>из них</t>
  </si>
  <si>
    <t>1.1.1</t>
  </si>
  <si>
    <t>Собственные средства кандидата /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</si>
  <si>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</si>
  <si>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</si>
  <si>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</si>
  <si>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</si>
  <si>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</si>
  <si>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</si>
  <si>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1.2</t>
  </si>
  <si>
    <t>Поступило в избирательный фонд денежных средств, подпадающих под действие п.6 ст.58 Федерального закона от 12.06.2002 г. №67-ФЗ</t>
  </si>
  <si>
    <t>1.2.1</t>
  </si>
  <si>
    <t>Собственные средства кандидата / избирательного объединения / 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</si>
  <si>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</si>
  <si>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</si>
  <si>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</si>
  <si>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</si>
  <si>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2</t>
  </si>
  <si>
    <t>Возвращено денежных средств из избирательного фонда, всего</t>
  </si>
  <si>
    <t>2.1</t>
  </si>
  <si>
    <t>Перечислено в доход местного бюджета</t>
  </si>
  <si>
    <t>2.2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</si>
  <si>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</si>
  <si>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</si>
  <si>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</si>
  <si>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</si>
  <si>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</si>
  <si>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</si>
  <si>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</si>
  <si>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2.3</t>
  </si>
  <si>
    <t>Возвращено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</si>
  <si>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</si>
  <si>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</si>
  <si>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</si>
  <si>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</si>
  <si>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</si>
  <si>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</si>
  <si>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</si>
  <si>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</si>
  <si>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</si>
  <si>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</si>
  <si>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</si>
  <si>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</si>
  <si>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</si>
  <si>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</si>
  <si>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</si>
  <si>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</si>
  <si>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</si>
  <si>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</si>
  <si>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</si>
  <si>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</si>
  <si>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</si>
  <si>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</si>
  <si>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5</t>
  </si>
  <si>
    <t>Остаток средств фонда на дату сдачи отчета (заверяется банковской справкой)</t>
  </si>
  <si>
    <t>по состоянию на 18.10.2016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</si>
</sst>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textRotation="90" wrapText="1"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43" fillId="34" borderId="10" xfId="0" applyNumberFormat="1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4"/>
  <sheetViews>
    <sheetView tabSelected="1" zoomScalePageLayoutView="0" workbookViewId="0" topLeftCell="A43">
      <selection activeCell="M11" sqref="M11"/>
    </sheetView>
  </sheetViews>
  <sheetFormatPr defaultColWidth="9.140625" defaultRowHeight="15"/>
  <cols>
    <col min="1" max="1" width="7.421875" style="0" customWidth="1"/>
    <col min="2" max="2" width="17.140625" style="0" customWidth="1"/>
    <col min="3" max="3" width="8.28125" style="0" customWidth="1"/>
    <col min="4" max="17" width="7.7109375" style="0" customWidth="1"/>
  </cols>
  <sheetData>
    <row r="1" ht="15" customHeight="1"/>
    <row r="2" spans="1:17" ht="33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.7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5.7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3:16" ht="15">
      <c r="M5" s="9" t="s">
        <v>64</v>
      </c>
      <c r="N5" s="9"/>
      <c r="O5" s="9"/>
      <c r="P5" s="9"/>
    </row>
    <row r="7" spans="1:17" ht="156.75">
      <c r="A7" s="1" t="str">
        <f>"№ строки"</f>
        <v>№ строки</v>
      </c>
      <c r="B7" s="1" t="str">
        <f>"Строка финансового отчета"</f>
        <v>Строка финансового отчета</v>
      </c>
      <c r="C7" s="1" t="str">
        <f>"Шифр строки"</f>
        <v>Шифр строки</v>
      </c>
      <c r="D7" s="2" t="str">
        <f>"Жарков Владислав Владимирович"</f>
        <v>Жарков Владислав Владимирович</v>
      </c>
      <c r="E7" s="2" t="str">
        <f>"Мунарев Игорь Сергеевич"</f>
        <v>Мунарев Игорь Сергеевич</v>
      </c>
      <c r="F7" s="2" t="str">
        <f>"Тульников Сергей Константинович"</f>
        <v>Тульников Сергей Константинович</v>
      </c>
      <c r="G7" s="2" t="str">
        <f>"Кочетков Виктор Васильевич"</f>
        <v>Кочетков Виктор Васильевич</v>
      </c>
      <c r="H7" s="2" t="str">
        <f>"Моряков Вячеслав Павлович"</f>
        <v>Моряков Вячеслав Павлович</v>
      </c>
      <c r="I7" s="2" t="str">
        <f>"Паевский Владимир Федорович"</f>
        <v>Паевский Владимир Федорович</v>
      </c>
      <c r="J7" s="2" t="str">
        <f>"Шереметьев Виталий Алексеевич"</f>
        <v>Шереметьев Виталий Алексеевич</v>
      </c>
      <c r="K7" s="2" t="str">
        <f>"Коваленко Леонид Яковлевич"</f>
        <v>Коваленко Леонид Яковлевич</v>
      </c>
      <c r="L7" s="2" t="str">
        <f>"Милованов Сергей Иванович"</f>
        <v>Милованов Сергей Иванович</v>
      </c>
      <c r="M7" s="2" t="str">
        <f>"Ребякин Евгений Александрович"</f>
        <v>Ребякин Евгений Александрович</v>
      </c>
      <c r="N7" s="2" t="str">
        <f>"Шалавин Василий Александрович"</f>
        <v>Шалавин Василий Александрович</v>
      </c>
      <c r="O7" s="2" t="str">
        <f>"Акчурин Марат Раисович"</f>
        <v>Акчурин Марат Раисович</v>
      </c>
      <c r="P7" s="2" t="str">
        <f>"Александрова Галина Петровна"</f>
        <v>Александрова Галина Петровна</v>
      </c>
      <c r="Q7" s="2" t="str">
        <f>"Михель Эдуард Валентинович"</f>
        <v>Михель Эдуард Валентинович</v>
      </c>
    </row>
    <row r="8" spans="1:17" ht="15">
      <c r="A8" s="3" t="s">
        <v>3</v>
      </c>
      <c r="B8" s="1">
        <v>2</v>
      </c>
      <c r="C8" s="1">
        <v>3</v>
      </c>
      <c r="D8" s="1">
        <v>8</v>
      </c>
      <c r="E8" s="1">
        <v>9</v>
      </c>
      <c r="F8" s="1">
        <v>11</v>
      </c>
      <c r="G8" s="1">
        <v>17</v>
      </c>
      <c r="H8" s="1">
        <v>18</v>
      </c>
      <c r="I8" s="1">
        <v>20</v>
      </c>
      <c r="J8" s="1">
        <v>21</v>
      </c>
      <c r="K8" s="1">
        <v>25</v>
      </c>
      <c r="L8" s="1">
        <v>26</v>
      </c>
      <c r="M8" s="1">
        <v>28</v>
      </c>
      <c r="N8" s="1">
        <v>31</v>
      </c>
      <c r="O8" s="1">
        <v>33</v>
      </c>
      <c r="P8" s="1">
        <v>34</v>
      </c>
      <c r="Q8" s="1">
        <v>38</v>
      </c>
    </row>
    <row r="9" spans="1:17" ht="38.25">
      <c r="A9" s="4" t="s">
        <v>3</v>
      </c>
      <c r="B9" s="5" t="s">
        <v>4</v>
      </c>
      <c r="C9" s="10">
        <v>10</v>
      </c>
      <c r="D9" s="11">
        <v>48892.4</v>
      </c>
      <c r="E9" s="11">
        <v>20440</v>
      </c>
      <c r="F9" s="11">
        <v>21000</v>
      </c>
      <c r="G9" s="11">
        <v>3000</v>
      </c>
      <c r="H9" s="11">
        <v>60750</v>
      </c>
      <c r="I9" s="11">
        <v>20440</v>
      </c>
      <c r="J9" s="11">
        <v>6000</v>
      </c>
      <c r="K9" s="11">
        <v>10000</v>
      </c>
      <c r="L9" s="11">
        <v>11000</v>
      </c>
      <c r="M9" s="11">
        <v>16440</v>
      </c>
      <c r="N9" s="11">
        <v>11915</v>
      </c>
      <c r="O9" s="11">
        <v>60750</v>
      </c>
      <c r="P9" s="11">
        <v>67706.4</v>
      </c>
      <c r="Q9" s="11">
        <v>10500</v>
      </c>
    </row>
    <row r="10" spans="1:17" ht="15">
      <c r="A10" s="4" t="s">
        <v>5</v>
      </c>
      <c r="B10" s="6" t="s">
        <v>6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76.5">
      <c r="A11" s="4" t="s">
        <v>7</v>
      </c>
      <c r="B11" s="5" t="s">
        <v>8</v>
      </c>
      <c r="C11" s="10">
        <v>20</v>
      </c>
      <c r="D11" s="11">
        <v>48892.4</v>
      </c>
      <c r="E11" s="11">
        <v>20440</v>
      </c>
      <c r="F11" s="11">
        <v>0</v>
      </c>
      <c r="G11" s="11">
        <v>3000</v>
      </c>
      <c r="H11" s="11">
        <v>60750</v>
      </c>
      <c r="I11" s="11">
        <v>0</v>
      </c>
      <c r="J11" s="11">
        <v>6000</v>
      </c>
      <c r="K11" s="11">
        <v>10000</v>
      </c>
      <c r="L11" s="11">
        <v>0</v>
      </c>
      <c r="M11" s="11">
        <v>16440</v>
      </c>
      <c r="N11" s="11">
        <v>0</v>
      </c>
      <c r="O11" s="11">
        <v>60750</v>
      </c>
      <c r="P11" s="11">
        <v>67706.4</v>
      </c>
      <c r="Q11" s="11">
        <v>10500</v>
      </c>
    </row>
    <row r="12" spans="1:17" ht="15">
      <c r="A12" s="4" t="s">
        <v>5</v>
      </c>
      <c r="B12" s="6" t="s">
        <v>9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51">
      <c r="A13" s="4" t="s">
        <v>10</v>
      </c>
      <c r="B13" s="5" t="s">
        <v>11</v>
      </c>
      <c r="C13" s="10">
        <v>30</v>
      </c>
      <c r="D13" s="11">
        <v>48892.4</v>
      </c>
      <c r="E13" s="11">
        <v>20440</v>
      </c>
      <c r="F13" s="11">
        <v>21000</v>
      </c>
      <c r="G13" s="11">
        <v>3000</v>
      </c>
      <c r="H13" s="11">
        <v>5000</v>
      </c>
      <c r="I13" s="11">
        <v>20440</v>
      </c>
      <c r="J13" s="11">
        <v>6000</v>
      </c>
      <c r="K13" s="11">
        <v>10000</v>
      </c>
      <c r="L13" s="11">
        <v>11000</v>
      </c>
      <c r="M13" s="11">
        <v>16440</v>
      </c>
      <c r="N13" s="11">
        <v>11915</v>
      </c>
      <c r="O13" s="11">
        <v>5000</v>
      </c>
      <c r="P13" s="11">
        <v>11956.4</v>
      </c>
      <c r="Q13" s="11">
        <v>10500</v>
      </c>
    </row>
    <row r="14" spans="1:17" ht="76.5">
      <c r="A14" s="4" t="s">
        <v>12</v>
      </c>
      <c r="B14" s="5" t="s">
        <v>13</v>
      </c>
      <c r="C14" s="10">
        <v>40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</row>
    <row r="15" spans="1:17" ht="38.25">
      <c r="A15" s="4" t="s">
        <v>14</v>
      </c>
      <c r="B15" s="5" t="s">
        <v>15</v>
      </c>
      <c r="C15" s="10">
        <v>50</v>
      </c>
      <c r="D15" s="11">
        <v>0</v>
      </c>
      <c r="E15" s="11">
        <v>0</v>
      </c>
      <c r="F15" s="11">
        <v>0</v>
      </c>
      <c r="G15" s="11">
        <v>0</v>
      </c>
      <c r="H15" s="11">
        <v>30750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30750</v>
      </c>
      <c r="P15" s="11">
        <v>30750</v>
      </c>
      <c r="Q15" s="11">
        <v>0</v>
      </c>
    </row>
    <row r="16" spans="1:17" ht="38.25">
      <c r="A16" s="4" t="s">
        <v>16</v>
      </c>
      <c r="B16" s="5" t="s">
        <v>17</v>
      </c>
      <c r="C16" s="10">
        <v>60</v>
      </c>
      <c r="D16" s="11">
        <v>0</v>
      </c>
      <c r="E16" s="11">
        <v>0</v>
      </c>
      <c r="F16" s="11">
        <v>0</v>
      </c>
      <c r="G16" s="11">
        <v>0</v>
      </c>
      <c r="H16" s="11">
        <v>25000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25000</v>
      </c>
      <c r="P16" s="11">
        <v>25000</v>
      </c>
      <c r="Q16" s="11">
        <v>0</v>
      </c>
    </row>
    <row r="17" spans="1:17" ht="114.75">
      <c r="A17" s="4" t="s">
        <v>18</v>
      </c>
      <c r="B17" s="5" t="s">
        <v>19</v>
      </c>
      <c r="C17" s="10">
        <v>70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ht="15">
      <c r="A18" s="4" t="s">
        <v>5</v>
      </c>
      <c r="B18" s="6" t="s">
        <v>9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7.5">
      <c r="A19" s="4" t="s">
        <v>20</v>
      </c>
      <c r="B19" s="5" t="s">
        <v>21</v>
      </c>
      <c r="C19" s="10">
        <v>80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</row>
    <row r="20" spans="1:17" ht="25.5">
      <c r="A20" s="4" t="s">
        <v>22</v>
      </c>
      <c r="B20" s="5" t="s">
        <v>23</v>
      </c>
      <c r="C20" s="10">
        <v>90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ht="25.5">
      <c r="A21" s="4" t="s">
        <v>24</v>
      </c>
      <c r="B21" s="5" t="s">
        <v>25</v>
      </c>
      <c r="C21" s="10">
        <v>100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</row>
    <row r="22" spans="1:17" ht="51">
      <c r="A22" s="4" t="s">
        <v>26</v>
      </c>
      <c r="B22" s="5" t="s">
        <v>27</v>
      </c>
      <c r="C22" s="10">
        <v>110</v>
      </c>
      <c r="D22" s="11">
        <v>0</v>
      </c>
      <c r="E22" s="11">
        <v>0</v>
      </c>
      <c r="F22" s="11">
        <v>0</v>
      </c>
      <c r="G22" s="11">
        <v>2700</v>
      </c>
      <c r="H22" s="11">
        <v>0</v>
      </c>
      <c r="I22" s="11">
        <v>0</v>
      </c>
      <c r="J22" s="11">
        <v>0</v>
      </c>
      <c r="K22" s="11">
        <v>1250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</row>
    <row r="23" spans="1:17" ht="15">
      <c r="A23" s="4" t="s">
        <v>5</v>
      </c>
      <c r="B23" s="6" t="s">
        <v>9</v>
      </c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38.25">
      <c r="A24" s="4" t="s">
        <v>28</v>
      </c>
      <c r="B24" s="5" t="s">
        <v>29</v>
      </c>
      <c r="C24" s="10">
        <v>120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ht="76.5">
      <c r="A25" s="4" t="s">
        <v>30</v>
      </c>
      <c r="B25" s="5" t="s">
        <v>31</v>
      </c>
      <c r="C25" s="10">
        <v>130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</row>
    <row r="26" spans="1:17" ht="15">
      <c r="A26" s="4" t="s">
        <v>5</v>
      </c>
      <c r="B26" s="6" t="s">
        <v>9</v>
      </c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7.5">
      <c r="A27" s="4" t="s">
        <v>32</v>
      </c>
      <c r="B27" s="5" t="s">
        <v>33</v>
      </c>
      <c r="C27" s="10">
        <v>140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ht="127.5">
      <c r="A28" s="4" t="s">
        <v>34</v>
      </c>
      <c r="B28" s="5" t="s">
        <v>35</v>
      </c>
      <c r="C28" s="10">
        <v>150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</row>
    <row r="29" spans="1:17" ht="63.75">
      <c r="A29" s="4" t="s">
        <v>36</v>
      </c>
      <c r="B29" s="5" t="s">
        <v>37</v>
      </c>
      <c r="C29" s="10">
        <v>160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</row>
    <row r="30" spans="1:17" ht="63.75">
      <c r="A30" s="4" t="s">
        <v>38</v>
      </c>
      <c r="B30" s="5" t="s">
        <v>39</v>
      </c>
      <c r="C30" s="10">
        <v>170</v>
      </c>
      <c r="D30" s="11">
        <v>0</v>
      </c>
      <c r="E30" s="11">
        <v>0</v>
      </c>
      <c r="F30" s="11">
        <v>560</v>
      </c>
      <c r="G30" s="11">
        <v>2700</v>
      </c>
      <c r="H30" s="11">
        <v>0</v>
      </c>
      <c r="I30" s="11">
        <v>0</v>
      </c>
      <c r="J30" s="11">
        <v>0</v>
      </c>
      <c r="K30" s="11">
        <v>1250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550</v>
      </c>
    </row>
    <row r="31" spans="1:17" ht="25.5">
      <c r="A31" s="4" t="s">
        <v>40</v>
      </c>
      <c r="B31" s="5" t="s">
        <v>41</v>
      </c>
      <c r="C31" s="10">
        <v>180</v>
      </c>
      <c r="D31" s="11">
        <v>48892.4</v>
      </c>
      <c r="E31" s="11">
        <v>20440</v>
      </c>
      <c r="F31" s="11">
        <v>20440</v>
      </c>
      <c r="G31" s="11">
        <v>300</v>
      </c>
      <c r="H31" s="11">
        <v>60750</v>
      </c>
      <c r="I31" s="11">
        <v>20440</v>
      </c>
      <c r="J31" s="11">
        <v>6000</v>
      </c>
      <c r="K31" s="11">
        <v>8750</v>
      </c>
      <c r="L31" s="11">
        <v>11000</v>
      </c>
      <c r="M31" s="11">
        <v>16440</v>
      </c>
      <c r="N31" s="11">
        <v>11915</v>
      </c>
      <c r="O31" s="11">
        <v>60750</v>
      </c>
      <c r="P31" s="11">
        <v>67706.4</v>
      </c>
      <c r="Q31" s="11">
        <v>9950</v>
      </c>
    </row>
    <row r="32" spans="1:17" ht="15">
      <c r="A32" s="4" t="s">
        <v>5</v>
      </c>
      <c r="B32" s="6" t="s">
        <v>9</v>
      </c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38.25">
      <c r="A33" s="4" t="s">
        <v>42</v>
      </c>
      <c r="B33" s="5" t="s">
        <v>43</v>
      </c>
      <c r="C33" s="10">
        <v>190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</row>
    <row r="34" spans="1:17" ht="15">
      <c r="A34" s="4" t="s">
        <v>5</v>
      </c>
      <c r="B34" s="6" t="s">
        <v>9</v>
      </c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63.75">
      <c r="A35" s="4" t="s">
        <v>44</v>
      </c>
      <c r="B35" s="5" t="s">
        <v>45</v>
      </c>
      <c r="C35" s="10">
        <v>200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</row>
    <row r="36" spans="1:17" ht="51">
      <c r="A36" s="4" t="s">
        <v>46</v>
      </c>
      <c r="B36" s="5" t="s">
        <v>47</v>
      </c>
      <c r="C36" s="10">
        <v>210</v>
      </c>
      <c r="D36" s="11">
        <v>0</v>
      </c>
      <c r="E36" s="11">
        <v>4000</v>
      </c>
      <c r="F36" s="11">
        <v>4000</v>
      </c>
      <c r="G36" s="11">
        <v>0</v>
      </c>
      <c r="H36" s="11">
        <v>0</v>
      </c>
      <c r="I36" s="11">
        <v>4000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</row>
    <row r="37" spans="1:17" ht="63.75">
      <c r="A37" s="4" t="s">
        <v>48</v>
      </c>
      <c r="B37" s="5" t="s">
        <v>49</v>
      </c>
      <c r="C37" s="10">
        <v>220</v>
      </c>
      <c r="D37" s="11">
        <v>6956.4</v>
      </c>
      <c r="E37" s="11">
        <v>0</v>
      </c>
      <c r="F37" s="11">
        <v>0</v>
      </c>
      <c r="G37" s="11">
        <v>0</v>
      </c>
      <c r="H37" s="11">
        <v>6956.4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6956.4</v>
      </c>
      <c r="P37" s="11">
        <v>6956.4</v>
      </c>
      <c r="Q37" s="11">
        <v>0</v>
      </c>
    </row>
    <row r="38" spans="1:17" ht="63.75">
      <c r="A38" s="4" t="s">
        <v>50</v>
      </c>
      <c r="B38" s="5" t="s">
        <v>51</v>
      </c>
      <c r="C38" s="10">
        <v>230</v>
      </c>
      <c r="D38" s="11">
        <v>41936</v>
      </c>
      <c r="E38" s="11">
        <v>16440</v>
      </c>
      <c r="F38" s="11">
        <v>16440</v>
      </c>
      <c r="G38" s="11">
        <v>0</v>
      </c>
      <c r="H38" s="11">
        <v>30019.79</v>
      </c>
      <c r="I38" s="11">
        <v>16440</v>
      </c>
      <c r="J38" s="11">
        <v>6000</v>
      </c>
      <c r="K38" s="11">
        <v>8750</v>
      </c>
      <c r="L38" s="11">
        <v>11000</v>
      </c>
      <c r="M38" s="11">
        <v>16440</v>
      </c>
      <c r="N38" s="11">
        <v>11915</v>
      </c>
      <c r="O38" s="11">
        <v>30019.79</v>
      </c>
      <c r="P38" s="11">
        <v>30019.79</v>
      </c>
      <c r="Q38" s="11">
        <v>9750</v>
      </c>
    </row>
    <row r="39" spans="1:17" ht="51">
      <c r="A39" s="4" t="s">
        <v>52</v>
      </c>
      <c r="B39" s="5" t="s">
        <v>53</v>
      </c>
      <c r="C39" s="10">
        <v>240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</row>
    <row r="40" spans="1:17" ht="76.5">
      <c r="A40" s="4" t="s">
        <v>54</v>
      </c>
      <c r="B40" s="5" t="s">
        <v>55</v>
      </c>
      <c r="C40" s="10">
        <v>250</v>
      </c>
      <c r="D40" s="11">
        <v>0</v>
      </c>
      <c r="E40" s="11">
        <v>0</v>
      </c>
      <c r="F40" s="11">
        <v>0</v>
      </c>
      <c r="G40" s="11">
        <v>0</v>
      </c>
      <c r="H40" s="11">
        <v>23773.81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23773.81</v>
      </c>
      <c r="P40" s="11">
        <v>30730.21</v>
      </c>
      <c r="Q40" s="11">
        <v>0</v>
      </c>
    </row>
    <row r="41" spans="1:17" ht="102">
      <c r="A41" s="4" t="s">
        <v>56</v>
      </c>
      <c r="B41" s="5" t="s">
        <v>57</v>
      </c>
      <c r="C41" s="10">
        <v>260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</row>
    <row r="42" spans="1:17" ht="89.25">
      <c r="A42" s="4" t="s">
        <v>58</v>
      </c>
      <c r="B42" s="5" t="s">
        <v>59</v>
      </c>
      <c r="C42" s="10">
        <v>270</v>
      </c>
      <c r="D42" s="11">
        <v>0</v>
      </c>
      <c r="E42" s="11">
        <v>0</v>
      </c>
      <c r="F42" s="11">
        <v>0</v>
      </c>
      <c r="G42" s="11">
        <v>300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200</v>
      </c>
    </row>
    <row r="43" spans="1:17" ht="114.75">
      <c r="A43" s="4" t="s">
        <v>60</v>
      </c>
      <c r="B43" s="5" t="s">
        <v>61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</row>
    <row r="44" spans="1:17" ht="76.5">
      <c r="A44" s="4" t="s">
        <v>62</v>
      </c>
      <c r="B44" s="5" t="s">
        <v>63</v>
      </c>
      <c r="C44" s="10">
        <v>290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</row>
  </sheetData>
  <sheetProtection/>
  <mergeCells count="4">
    <mergeCell ref="A2:Q2"/>
    <mergeCell ref="A3:Q3"/>
    <mergeCell ref="A4:Q4"/>
    <mergeCell ref="M5:P5"/>
  </mergeCells>
  <printOptions/>
  <pageMargins left="0.15748031496062992" right="0.15748031496062992" top="0.15748031496062992" bottom="0.15748031496062992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2016-10-18T06:42:59Z</cp:lastPrinted>
  <dcterms:created xsi:type="dcterms:W3CDTF">2016-10-18T06:22:50Z</dcterms:created>
  <dcterms:modified xsi:type="dcterms:W3CDTF">2016-10-18T06:43:43Z</dcterms:modified>
  <cp:category/>
  <cp:version/>
  <cp:contentType/>
  <cp:contentStatus/>
</cp:coreProperties>
</file>