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Ц" sheetId="12" r:id="rId1"/>
  </sheets>
  <calcPr calcId="125725"/>
</workbook>
</file>

<file path=xl/calcChain.xml><?xml version="1.0" encoding="utf-8"?>
<calcChain xmlns="http://schemas.openxmlformats.org/spreadsheetml/2006/main">
  <c r="L16" i="12"/>
  <c r="G13"/>
  <c r="G14"/>
  <c r="G15"/>
  <c r="G16"/>
  <c r="L31"/>
  <c r="K31"/>
  <c r="G30"/>
  <c r="G29"/>
  <c r="G28"/>
  <c r="G27"/>
  <c r="G26"/>
  <c r="L24"/>
  <c r="K24"/>
  <c r="G20"/>
  <c r="G21"/>
  <c r="G22"/>
  <c r="G23"/>
  <c r="G19"/>
  <c r="L17" l="1"/>
  <c r="K17" l="1"/>
  <c r="G12" l="1"/>
</calcChain>
</file>

<file path=xl/sharedStrings.xml><?xml version="1.0" encoding="utf-8"?>
<sst xmlns="http://schemas.openxmlformats.org/spreadsheetml/2006/main" count="115" uniqueCount="38">
  <si>
    <t>Наименование показателя</t>
  </si>
  <si>
    <t>Единица измерения по ОКЕИ</t>
  </si>
  <si>
    <t>Значение</t>
  </si>
  <si>
    <t>Наименование муниципальной работы</t>
  </si>
  <si>
    <t>Показатель, характеризующий содержание муниципальной работы</t>
  </si>
  <si>
    <t>Показатель объема муниципальной  работы</t>
  </si>
  <si>
    <t>Количество мероприятий</t>
  </si>
  <si>
    <t>Ед.</t>
  </si>
  <si>
    <t>п/п</t>
  </si>
  <si>
    <t>Нормативные затрат на выполнение муниципальной работы, руб.</t>
  </si>
  <si>
    <t>Объем финансового обеспечения выполнения муниципального задания, руб.</t>
  </si>
  <si>
    <t>Значение содержания работы 1</t>
  </si>
  <si>
    <t>-</t>
  </si>
  <si>
    <t>1.</t>
  </si>
  <si>
    <t>2.</t>
  </si>
  <si>
    <t>3.</t>
  </si>
  <si>
    <t>4.</t>
  </si>
  <si>
    <t>5.</t>
  </si>
  <si>
    <t>Итого очередной финансовый год</t>
  </si>
  <si>
    <t>Значение содержания работы 2</t>
  </si>
  <si>
    <t>Затраты на уплату налогов, в качестве объекта налогообложения по которым признается имущество учреждения, руб.</t>
  </si>
  <si>
    <t>Норматив затрат, непосредственно связанных с выполнением муниципальной работы</t>
  </si>
  <si>
    <t>Норматив затрат на общехозяйственные нужды на выполнение муниципальной работы</t>
  </si>
  <si>
    <t xml:space="preserve">Итого норматив на выполнение муниципальной  работы
</t>
  </si>
  <si>
    <t xml:space="preserve">Организация досуга детей, подростков и молодежи </t>
  </si>
  <si>
    <t xml:space="preserve">Организация мероприятий в сфере молодежной политики, направленных на формирование системы развития талантливой и инициативной молодежи, создание  условий для самореализации подростков и молодежи, развитие творческого, профессионального потенциалов подростков и молодежи </t>
  </si>
  <si>
    <t xml:space="preserve">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 </t>
  </si>
  <si>
    <t xml:space="preserve">Организация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также на развитие гражданской активности молодежи и формирования здорового образа жизни </t>
  </si>
  <si>
    <t xml:space="preserve">Организация мероприятий в сфере молодежной политики, направленных на профилактику асоциального и деструктивного поведения подростков и молодежи, поддержка детей и молодежи, поддержка детей и молодежи, находящихся в социально - опасном положении </t>
  </si>
  <si>
    <t xml:space="preserve">Приложение 2  к приказу от </t>
  </si>
  <si>
    <t>на 2017 год и плановый период 2018-2019 годов</t>
  </si>
  <si>
    <t>2017 год</t>
  </si>
  <si>
    <t>2018 год</t>
  </si>
  <si>
    <t>Итого первый год планового периода</t>
  </si>
  <si>
    <t>2019 год</t>
  </si>
  <si>
    <t>Итого второй год планового периода</t>
  </si>
  <si>
    <t xml:space="preserve">Нормативные затраты на выполнение муниципальным бюджетным учреждением  "Молодежный центр" муниципальных работ и нормативные затраты на содержание имущества </t>
  </si>
  <si>
    <t>26.12.2017  №  140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</si>
</sst>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2">
    <xf numFmtId="0" fontId="0" fillId="0" borderId="0" xfId="0"/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/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vertical="center" wrapText="1"/>
    </xf>
    <xf numFmtId="4" fontId="5" fillId="0" borderId="6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7" fillId="0" borderId="0" xfId="0" applyFont="1"/>
    <xf numFmtId="4" fontId="5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 wrapText="1"/>
    </xf>
    <xf numFmtId="0" fontId="6" fillId="0" borderId="1" xfId="2" applyFont="1" applyFill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/>
    <xf numFmtId="0" fontId="10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31"/>
  <sheetViews>
    <sheetView tabSelected="1" zoomScale="50" zoomScaleNormal="50" workbookViewId="0">
      <selection activeCell="L12" sqref="L12:L16"/>
    </sheetView>
  </sheetViews>
  <sheetFormatPr defaultRowHeight="15"/>
  <cols>
    <col min="1" max="1" width="4.140625" customWidth="1"/>
    <col min="2" max="2" width="94.28515625" customWidth="1"/>
    <col min="3" max="3" width="13.140625" customWidth="1"/>
    <col min="4" max="4" width="12.7109375" customWidth="1"/>
    <col min="5" max="5" width="16.85546875" customWidth="1"/>
    <col min="6" max="6" width="17.85546875" customWidth="1"/>
    <col min="7" max="7" width="16.85546875" customWidth="1"/>
    <col min="8" max="8" width="18.28515625" customWidth="1"/>
    <col min="9" max="9" width="14.42578125" customWidth="1"/>
    <col min="10" max="10" width="19.42578125" customWidth="1"/>
    <col min="11" max="11" width="20.85546875" customWidth="1"/>
    <col min="12" max="12" width="26.7109375" customWidth="1"/>
  </cols>
  <sheetData>
    <row r="1" spans="1:19" ht="23.25">
      <c r="A1" s="12"/>
      <c r="B1" s="12"/>
      <c r="C1" s="12"/>
      <c r="D1" s="12"/>
      <c r="E1" s="12"/>
      <c r="F1" s="12"/>
      <c r="G1" s="12"/>
      <c r="H1" s="12"/>
      <c r="I1" s="27" t="s">
        <v>29</v>
      </c>
      <c r="J1" s="27"/>
      <c r="K1" s="27"/>
      <c r="L1" s="27"/>
    </row>
    <row r="2" spans="1:19" ht="23.25">
      <c r="A2" s="12"/>
      <c r="B2" s="12"/>
      <c r="C2" s="12"/>
      <c r="D2" s="12"/>
      <c r="E2" s="12"/>
      <c r="F2" s="12"/>
      <c r="G2" s="12"/>
      <c r="H2" s="12"/>
      <c r="I2" s="27" t="s">
        <v>37</v>
      </c>
      <c r="J2" s="27"/>
      <c r="K2" s="27"/>
      <c r="L2" s="27"/>
    </row>
    <row r="3" spans="1:19" ht="33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9" ht="32.25" customHeight="1">
      <c r="A4" s="28" t="s">
        <v>36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9" ht="32.25" customHeight="1">
      <c r="A5" s="25" t="s">
        <v>30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7" spans="1:19" ht="22.5" hidden="1">
      <c r="A7" s="20"/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</row>
    <row r="8" spans="1:19" ht="99" customHeight="1">
      <c r="A8" s="31" t="s">
        <v>8</v>
      </c>
      <c r="B8" s="29" t="s">
        <v>3</v>
      </c>
      <c r="C8" s="29" t="s">
        <v>4</v>
      </c>
      <c r="D8" s="29"/>
      <c r="E8" s="29" t="s">
        <v>9</v>
      </c>
      <c r="F8" s="29"/>
      <c r="G8" s="29"/>
      <c r="H8" s="29" t="s">
        <v>5</v>
      </c>
      <c r="I8" s="29"/>
      <c r="J8" s="29"/>
      <c r="K8" s="29" t="s">
        <v>20</v>
      </c>
      <c r="L8" s="29" t="s">
        <v>10</v>
      </c>
      <c r="M8" s="1"/>
      <c r="N8" s="1"/>
      <c r="O8" s="1"/>
      <c r="P8" s="1"/>
      <c r="Q8" s="1"/>
      <c r="R8" s="1"/>
      <c r="S8" s="1"/>
    </row>
    <row r="9" spans="1:19" ht="61.5" customHeight="1">
      <c r="A9" s="31"/>
      <c r="B9" s="29"/>
      <c r="C9" s="30" t="s">
        <v>11</v>
      </c>
      <c r="D9" s="30" t="s">
        <v>19</v>
      </c>
      <c r="E9" s="29" t="s">
        <v>21</v>
      </c>
      <c r="F9" s="29" t="s">
        <v>22</v>
      </c>
      <c r="G9" s="29" t="s">
        <v>23</v>
      </c>
      <c r="H9" s="29"/>
      <c r="I9" s="29"/>
      <c r="J9" s="29"/>
      <c r="K9" s="29"/>
      <c r="L9" s="29"/>
      <c r="M9" s="1"/>
      <c r="N9" s="1"/>
      <c r="O9" s="1"/>
      <c r="P9" s="1"/>
      <c r="Q9" s="1"/>
      <c r="R9" s="1"/>
      <c r="S9" s="1"/>
    </row>
    <row r="10" spans="1:19" ht="99" customHeight="1">
      <c r="A10" s="31"/>
      <c r="B10" s="29"/>
      <c r="C10" s="30"/>
      <c r="D10" s="30"/>
      <c r="E10" s="29"/>
      <c r="F10" s="29"/>
      <c r="G10" s="29"/>
      <c r="H10" s="14" t="s">
        <v>0</v>
      </c>
      <c r="I10" s="14" t="s">
        <v>1</v>
      </c>
      <c r="J10" s="14" t="s">
        <v>2</v>
      </c>
      <c r="K10" s="29"/>
      <c r="L10" s="29"/>
      <c r="M10" s="1"/>
      <c r="N10" s="1"/>
      <c r="O10" s="1"/>
      <c r="P10" s="1"/>
      <c r="Q10" s="1"/>
      <c r="R10" s="1"/>
      <c r="S10" s="1"/>
    </row>
    <row r="11" spans="1:19" ht="28.5" customHeight="1">
      <c r="A11" s="20" t="s">
        <v>31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2"/>
      <c r="M11" s="1"/>
      <c r="N11" s="1"/>
      <c r="O11" s="1"/>
      <c r="P11" s="1"/>
      <c r="Q11" s="1"/>
      <c r="R11" s="1"/>
      <c r="S11" s="1"/>
    </row>
    <row r="12" spans="1:19" s="3" customFormat="1" ht="38.25" customHeight="1">
      <c r="A12" s="8" t="s">
        <v>13</v>
      </c>
      <c r="B12" s="14" t="s">
        <v>24</v>
      </c>
      <c r="C12" s="14" t="s">
        <v>12</v>
      </c>
      <c r="D12" s="14" t="s">
        <v>12</v>
      </c>
      <c r="E12" s="10">
        <v>7675.56</v>
      </c>
      <c r="F12" s="10">
        <v>12095.42</v>
      </c>
      <c r="G12" s="10">
        <f>E12+F12</f>
        <v>19770.98</v>
      </c>
      <c r="H12" s="15" t="s">
        <v>6</v>
      </c>
      <c r="I12" s="11" t="s">
        <v>7</v>
      </c>
      <c r="J12" s="11">
        <v>90</v>
      </c>
      <c r="K12" s="10">
        <v>43758.29</v>
      </c>
      <c r="L12" s="13">
        <v>1823146.49</v>
      </c>
      <c r="M12" s="2"/>
      <c r="N12" s="2"/>
      <c r="O12" s="2"/>
      <c r="P12" s="2"/>
      <c r="Q12" s="2"/>
      <c r="R12" s="2"/>
      <c r="S12" s="2"/>
    </row>
    <row r="13" spans="1:19" s="3" customFormat="1" ht="84" customHeight="1">
      <c r="A13" s="8" t="s">
        <v>14</v>
      </c>
      <c r="B13" s="16" t="s">
        <v>25</v>
      </c>
      <c r="C13" s="14" t="s">
        <v>12</v>
      </c>
      <c r="D13" s="14" t="s">
        <v>12</v>
      </c>
      <c r="E13" s="10">
        <v>2312.77</v>
      </c>
      <c r="F13" s="10">
        <v>3644.54</v>
      </c>
      <c r="G13" s="10">
        <f t="shared" ref="G13:G16" si="0">E13+F13</f>
        <v>5957.3099999999995</v>
      </c>
      <c r="H13" s="15" t="s">
        <v>6</v>
      </c>
      <c r="I13" s="11" t="s">
        <v>7</v>
      </c>
      <c r="J13" s="11">
        <v>900</v>
      </c>
      <c r="K13" s="10">
        <v>131850.63</v>
      </c>
      <c r="L13" s="13">
        <v>5493429.6299999999</v>
      </c>
      <c r="M13" s="2"/>
      <c r="N13" s="2"/>
      <c r="O13" s="2"/>
      <c r="P13" s="2"/>
      <c r="Q13" s="2"/>
      <c r="R13" s="2"/>
      <c r="S13" s="2"/>
    </row>
    <row r="14" spans="1:19" s="3" customFormat="1" ht="80.25" customHeight="1">
      <c r="A14" s="8" t="s">
        <v>15</v>
      </c>
      <c r="B14" s="16" t="s">
        <v>26</v>
      </c>
      <c r="C14" s="14" t="s">
        <v>12</v>
      </c>
      <c r="D14" s="14" t="s">
        <v>12</v>
      </c>
      <c r="E14" s="10">
        <v>9392.4599999999991</v>
      </c>
      <c r="F14" s="10">
        <v>14800.97</v>
      </c>
      <c r="G14" s="10">
        <f t="shared" si="0"/>
        <v>24193.43</v>
      </c>
      <c r="H14" s="15" t="s">
        <v>6</v>
      </c>
      <c r="I14" s="11" t="s">
        <v>7</v>
      </c>
      <c r="J14" s="11">
        <v>90</v>
      </c>
      <c r="K14" s="10">
        <v>53546.32</v>
      </c>
      <c r="L14" s="13">
        <v>2230955.02</v>
      </c>
      <c r="M14" s="2"/>
      <c r="N14" s="2"/>
      <c r="O14" s="2"/>
      <c r="P14" s="2"/>
      <c r="Q14" s="2"/>
      <c r="R14" s="2"/>
      <c r="S14" s="2"/>
    </row>
    <row r="15" spans="1:19" s="3" customFormat="1" ht="81" customHeight="1">
      <c r="A15" s="8" t="s">
        <v>16</v>
      </c>
      <c r="B15" s="16" t="s">
        <v>27</v>
      </c>
      <c r="C15" s="14" t="s">
        <v>12</v>
      </c>
      <c r="D15" s="14" t="s">
        <v>12</v>
      </c>
      <c r="E15" s="10">
        <v>7953.29</v>
      </c>
      <c r="F15" s="10">
        <v>12533.08</v>
      </c>
      <c r="G15" s="10">
        <f t="shared" si="0"/>
        <v>20486.37</v>
      </c>
      <c r="H15" s="15" t="s">
        <v>6</v>
      </c>
      <c r="I15" s="11" t="s">
        <v>7</v>
      </c>
      <c r="J15" s="11">
        <v>88</v>
      </c>
      <c r="K15" s="10">
        <v>44334.05</v>
      </c>
      <c r="L15" s="13">
        <v>1847134.61</v>
      </c>
      <c r="M15" s="2"/>
      <c r="N15" s="2"/>
      <c r="O15" s="2"/>
      <c r="P15" s="2"/>
      <c r="Q15" s="2"/>
      <c r="R15" s="2"/>
      <c r="S15" s="2"/>
    </row>
    <row r="16" spans="1:19" s="3" customFormat="1" ht="84.75" customHeight="1">
      <c r="A16" s="8" t="s">
        <v>17</v>
      </c>
      <c r="B16" s="16" t="s">
        <v>28</v>
      </c>
      <c r="C16" s="14" t="s">
        <v>12</v>
      </c>
      <c r="D16" s="14" t="s">
        <v>12</v>
      </c>
      <c r="E16" s="10">
        <v>1688.05</v>
      </c>
      <c r="F16" s="10">
        <v>2660.08</v>
      </c>
      <c r="G16" s="10">
        <f t="shared" si="0"/>
        <v>4348.13</v>
      </c>
      <c r="H16" s="15" t="s">
        <v>6</v>
      </c>
      <c r="I16" s="11" t="s">
        <v>7</v>
      </c>
      <c r="J16" s="11">
        <v>700</v>
      </c>
      <c r="K16" s="10">
        <v>74849.710000000006</v>
      </c>
      <c r="L16" s="13">
        <f>3118540.7-6.45</f>
        <v>3118534.25</v>
      </c>
      <c r="M16" s="2"/>
      <c r="N16" s="2"/>
      <c r="O16" s="2"/>
      <c r="P16" s="2"/>
      <c r="Q16" s="2"/>
      <c r="R16" s="2"/>
      <c r="S16" s="2"/>
    </row>
    <row r="17" spans="1:19" s="3" customFormat="1" ht="24" customHeight="1">
      <c r="A17" s="18" t="s">
        <v>18</v>
      </c>
      <c r="B17" s="19"/>
      <c r="C17" s="11"/>
      <c r="D17" s="11"/>
      <c r="E17" s="11"/>
      <c r="F17" s="11"/>
      <c r="G17" s="11"/>
      <c r="H17" s="11"/>
      <c r="I17" s="11"/>
      <c r="J17" s="11"/>
      <c r="K17" s="13">
        <f>K12+K13+K14+K15+K16</f>
        <v>348339.00000000006</v>
      </c>
      <c r="L17" s="13">
        <f>L12+L13+L14+L15+L16</f>
        <v>14513200</v>
      </c>
      <c r="M17" s="2"/>
      <c r="N17" s="2"/>
      <c r="O17" s="2"/>
      <c r="P17" s="2"/>
      <c r="Q17" s="2"/>
      <c r="R17" s="2"/>
      <c r="S17" s="2"/>
    </row>
    <row r="18" spans="1:19" ht="30" customHeight="1">
      <c r="A18" s="20" t="s">
        <v>32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/>
      <c r="M18" s="1"/>
      <c r="N18" s="1"/>
      <c r="O18" s="1"/>
      <c r="P18" s="1"/>
      <c r="Q18" s="1"/>
      <c r="R18" s="1"/>
      <c r="S18" s="1"/>
    </row>
    <row r="19" spans="1:19" ht="37.5">
      <c r="A19" s="4" t="s">
        <v>13</v>
      </c>
      <c r="B19" s="5" t="s">
        <v>24</v>
      </c>
      <c r="C19" s="14" t="s">
        <v>12</v>
      </c>
      <c r="D19" s="14" t="s">
        <v>12</v>
      </c>
      <c r="E19" s="6">
        <v>7675.56</v>
      </c>
      <c r="F19" s="6">
        <v>12721.75</v>
      </c>
      <c r="G19" s="6">
        <f>F19+E19</f>
        <v>20397.310000000001</v>
      </c>
      <c r="H19" s="15" t="s">
        <v>6</v>
      </c>
      <c r="I19" s="11" t="s">
        <v>7</v>
      </c>
      <c r="J19" s="11">
        <v>90</v>
      </c>
      <c r="K19" s="6">
        <v>43288.72</v>
      </c>
      <c r="L19" s="7">
        <v>1879046.62</v>
      </c>
      <c r="M19" s="1"/>
      <c r="N19" s="1"/>
      <c r="O19" s="1"/>
      <c r="P19" s="1"/>
      <c r="Q19" s="1"/>
      <c r="R19" s="1"/>
      <c r="S19" s="1"/>
    </row>
    <row r="20" spans="1:19" ht="75">
      <c r="A20" s="8" t="s">
        <v>14</v>
      </c>
      <c r="B20" s="9" t="s">
        <v>25</v>
      </c>
      <c r="C20" s="14" t="s">
        <v>12</v>
      </c>
      <c r="D20" s="14" t="s">
        <v>12</v>
      </c>
      <c r="E20" s="10">
        <v>2312.77</v>
      </c>
      <c r="F20" s="6">
        <v>3833.27</v>
      </c>
      <c r="G20" s="6">
        <f t="shared" ref="G20:G23" si="1">F20+E20</f>
        <v>6146.04</v>
      </c>
      <c r="H20" s="15" t="s">
        <v>6</v>
      </c>
      <c r="I20" s="11" t="s">
        <v>7</v>
      </c>
      <c r="J20" s="11">
        <v>900</v>
      </c>
      <c r="K20" s="6">
        <v>130435.75</v>
      </c>
      <c r="L20" s="7">
        <v>5661871.75</v>
      </c>
      <c r="M20" s="1"/>
      <c r="N20" s="1"/>
      <c r="O20" s="1"/>
      <c r="P20" s="1"/>
      <c r="Q20" s="1"/>
      <c r="R20" s="1"/>
      <c r="S20" s="1"/>
    </row>
    <row r="21" spans="1:19" ht="79.5" customHeight="1">
      <c r="A21" s="8" t="s">
        <v>15</v>
      </c>
      <c r="B21" s="9" t="s">
        <v>26</v>
      </c>
      <c r="C21" s="14" t="s">
        <v>12</v>
      </c>
      <c r="D21" s="14" t="s">
        <v>12</v>
      </c>
      <c r="E21" s="10">
        <v>9392.4599999999991</v>
      </c>
      <c r="F21" s="10">
        <v>15567.41</v>
      </c>
      <c r="G21" s="6">
        <f t="shared" si="1"/>
        <v>24959.87</v>
      </c>
      <c r="H21" s="15" t="s">
        <v>6</v>
      </c>
      <c r="I21" s="11" t="s">
        <v>7</v>
      </c>
      <c r="J21" s="11">
        <v>90</v>
      </c>
      <c r="K21" s="10">
        <v>52971.72</v>
      </c>
      <c r="L21" s="7">
        <v>2299360.02</v>
      </c>
      <c r="M21" s="1"/>
      <c r="N21" s="1"/>
      <c r="O21" s="1"/>
      <c r="P21" s="1"/>
      <c r="Q21" s="1"/>
      <c r="R21" s="1"/>
      <c r="S21" s="1"/>
    </row>
    <row r="22" spans="1:19" ht="81" customHeight="1">
      <c r="A22" s="8" t="s">
        <v>16</v>
      </c>
      <c r="B22" s="9" t="s">
        <v>27</v>
      </c>
      <c r="C22" s="14" t="s">
        <v>12</v>
      </c>
      <c r="D22" s="14" t="s">
        <v>12</v>
      </c>
      <c r="E22" s="10">
        <v>7953.29</v>
      </c>
      <c r="F22" s="10">
        <v>13182.08</v>
      </c>
      <c r="G22" s="6">
        <f t="shared" si="1"/>
        <v>21135.37</v>
      </c>
      <c r="H22" s="15" t="s">
        <v>6</v>
      </c>
      <c r="I22" s="11" t="s">
        <v>7</v>
      </c>
      <c r="J22" s="11">
        <v>88</v>
      </c>
      <c r="K22" s="10">
        <v>43858.31</v>
      </c>
      <c r="L22" s="7">
        <v>1903770.87</v>
      </c>
      <c r="M22" s="1"/>
      <c r="N22" s="1"/>
      <c r="O22" s="1"/>
      <c r="P22" s="1"/>
      <c r="Q22" s="1"/>
      <c r="R22" s="1"/>
      <c r="S22" s="1"/>
    </row>
    <row r="23" spans="1:19" ht="84" customHeight="1">
      <c r="A23" s="8" t="s">
        <v>17</v>
      </c>
      <c r="B23" s="9" t="s">
        <v>28</v>
      </c>
      <c r="C23" s="14" t="s">
        <v>12</v>
      </c>
      <c r="D23" s="14" t="s">
        <v>12</v>
      </c>
      <c r="E23" s="10">
        <v>1688.05</v>
      </c>
      <c r="F23" s="10">
        <v>2797.83</v>
      </c>
      <c r="G23" s="6">
        <f t="shared" si="1"/>
        <v>4485.88</v>
      </c>
      <c r="H23" s="15" t="s">
        <v>6</v>
      </c>
      <c r="I23" s="11" t="s">
        <v>7</v>
      </c>
      <c r="J23" s="11">
        <v>700</v>
      </c>
      <c r="K23" s="10">
        <v>74046.5</v>
      </c>
      <c r="L23" s="17">
        <v>3214150.74</v>
      </c>
      <c r="M23" s="1"/>
      <c r="N23" s="1"/>
      <c r="O23" s="1"/>
      <c r="P23" s="1"/>
      <c r="Q23" s="1"/>
      <c r="R23" s="1"/>
      <c r="S23" s="1"/>
    </row>
    <row r="24" spans="1:19" ht="18.75" customHeight="1">
      <c r="A24" s="18" t="s">
        <v>33</v>
      </c>
      <c r="B24" s="19"/>
      <c r="C24" s="11"/>
      <c r="D24" s="11"/>
      <c r="E24" s="11"/>
      <c r="F24" s="11"/>
      <c r="G24" s="11"/>
      <c r="H24" s="11"/>
      <c r="I24" s="11"/>
      <c r="J24" s="11"/>
      <c r="K24" s="13">
        <f>K19+K20+K21+K22+K23</f>
        <v>344601</v>
      </c>
      <c r="L24" s="13">
        <f>L23+L22+L21+L20+L19</f>
        <v>14958200</v>
      </c>
      <c r="M24" s="1"/>
      <c r="N24" s="1"/>
      <c r="O24" s="1"/>
      <c r="P24" s="1"/>
      <c r="Q24" s="1"/>
      <c r="R24" s="1"/>
      <c r="S24" s="1"/>
    </row>
    <row r="25" spans="1:19" ht="24" customHeight="1">
      <c r="A25" s="20" t="s">
        <v>34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/>
      <c r="M25" s="1"/>
      <c r="N25" s="1"/>
      <c r="O25" s="1"/>
      <c r="P25" s="1"/>
      <c r="Q25" s="1"/>
      <c r="R25" s="1"/>
      <c r="S25" s="1"/>
    </row>
    <row r="26" spans="1:19" ht="37.5">
      <c r="A26" s="4" t="s">
        <v>13</v>
      </c>
      <c r="B26" s="5" t="s">
        <v>24</v>
      </c>
      <c r="C26" s="14" t="s">
        <v>12</v>
      </c>
      <c r="D26" s="14" t="s">
        <v>12</v>
      </c>
      <c r="E26" s="6">
        <v>7675.56</v>
      </c>
      <c r="F26" s="6">
        <v>12721.75</v>
      </c>
      <c r="G26" s="6">
        <f>F26+E26</f>
        <v>20397.310000000001</v>
      </c>
      <c r="H26" s="15" t="s">
        <v>6</v>
      </c>
      <c r="I26" s="11" t="s">
        <v>7</v>
      </c>
      <c r="J26" s="11">
        <v>90</v>
      </c>
      <c r="K26" s="6">
        <v>43288.72</v>
      </c>
      <c r="L26" s="7">
        <v>1879046.62</v>
      </c>
    </row>
    <row r="27" spans="1:19" ht="75">
      <c r="A27" s="8" t="s">
        <v>14</v>
      </c>
      <c r="B27" s="9" t="s">
        <v>25</v>
      </c>
      <c r="C27" s="14" t="s">
        <v>12</v>
      </c>
      <c r="D27" s="14" t="s">
        <v>12</v>
      </c>
      <c r="E27" s="10">
        <v>2312.77</v>
      </c>
      <c r="F27" s="6">
        <v>3833.27</v>
      </c>
      <c r="G27" s="6">
        <f t="shared" ref="G27:G30" si="2">F27+E27</f>
        <v>6146.04</v>
      </c>
      <c r="H27" s="15" t="s">
        <v>6</v>
      </c>
      <c r="I27" s="11" t="s">
        <v>7</v>
      </c>
      <c r="J27" s="11">
        <v>900</v>
      </c>
      <c r="K27" s="6">
        <v>130435.75</v>
      </c>
      <c r="L27" s="7">
        <v>5661871.75</v>
      </c>
    </row>
    <row r="28" spans="1:19" ht="81" customHeight="1">
      <c r="A28" s="8" t="s">
        <v>15</v>
      </c>
      <c r="B28" s="9" t="s">
        <v>26</v>
      </c>
      <c r="C28" s="14" t="s">
        <v>12</v>
      </c>
      <c r="D28" s="14" t="s">
        <v>12</v>
      </c>
      <c r="E28" s="10">
        <v>9392.4599999999991</v>
      </c>
      <c r="F28" s="10">
        <v>15567.41</v>
      </c>
      <c r="G28" s="6">
        <f t="shared" si="2"/>
        <v>24959.87</v>
      </c>
      <c r="H28" s="15" t="s">
        <v>6</v>
      </c>
      <c r="I28" s="11" t="s">
        <v>7</v>
      </c>
      <c r="J28" s="11">
        <v>90</v>
      </c>
      <c r="K28" s="10">
        <v>52971.72</v>
      </c>
      <c r="L28" s="7">
        <v>2299360.02</v>
      </c>
    </row>
    <row r="29" spans="1:19" ht="87" customHeight="1">
      <c r="A29" s="8" t="s">
        <v>16</v>
      </c>
      <c r="B29" s="9" t="s">
        <v>27</v>
      </c>
      <c r="C29" s="14" t="s">
        <v>12</v>
      </c>
      <c r="D29" s="14" t="s">
        <v>12</v>
      </c>
      <c r="E29" s="10">
        <v>7953.29</v>
      </c>
      <c r="F29" s="10">
        <v>13182.08</v>
      </c>
      <c r="G29" s="6">
        <f t="shared" si="2"/>
        <v>21135.37</v>
      </c>
      <c r="H29" s="15" t="s">
        <v>6</v>
      </c>
      <c r="I29" s="11" t="s">
        <v>7</v>
      </c>
      <c r="J29" s="11">
        <v>88</v>
      </c>
      <c r="K29" s="10">
        <v>43858.31</v>
      </c>
      <c r="L29" s="7">
        <v>1903770.87</v>
      </c>
    </row>
    <row r="30" spans="1:19" ht="82.5" customHeight="1">
      <c r="A30" s="8" t="s">
        <v>17</v>
      </c>
      <c r="B30" s="9" t="s">
        <v>28</v>
      </c>
      <c r="C30" s="14" t="s">
        <v>12</v>
      </c>
      <c r="D30" s="14" t="s">
        <v>12</v>
      </c>
      <c r="E30" s="10">
        <v>1688.05</v>
      </c>
      <c r="F30" s="10">
        <v>2797.83</v>
      </c>
      <c r="G30" s="6">
        <f t="shared" si="2"/>
        <v>4485.88</v>
      </c>
      <c r="H30" s="15" t="s">
        <v>6</v>
      </c>
      <c r="I30" s="11" t="s">
        <v>7</v>
      </c>
      <c r="J30" s="11">
        <v>700</v>
      </c>
      <c r="K30" s="10">
        <v>74046.5</v>
      </c>
      <c r="L30" s="17">
        <v>3214150.74</v>
      </c>
    </row>
    <row r="31" spans="1:19" ht="18.75">
      <c r="A31" s="18" t="s">
        <v>35</v>
      </c>
      <c r="B31" s="19"/>
      <c r="C31" s="11"/>
      <c r="D31" s="11"/>
      <c r="E31" s="11"/>
      <c r="F31" s="11"/>
      <c r="G31" s="11"/>
      <c r="H31" s="11"/>
      <c r="I31" s="11"/>
      <c r="J31" s="11"/>
      <c r="K31" s="13">
        <f>K26+K27+K28+K29+K30</f>
        <v>344601</v>
      </c>
      <c r="L31" s="13">
        <f>L30+L29+L28+L27+L26</f>
        <v>14958200</v>
      </c>
    </row>
  </sheetData>
  <mergeCells count="23">
    <mergeCell ref="I1:L1"/>
    <mergeCell ref="I2:L2"/>
    <mergeCell ref="A4:L4"/>
    <mergeCell ref="A17:B17"/>
    <mergeCell ref="L8:L10"/>
    <mergeCell ref="C9:C10"/>
    <mergeCell ref="D9:D10"/>
    <mergeCell ref="E9:E10"/>
    <mergeCell ref="F9:F10"/>
    <mergeCell ref="G9:G10"/>
    <mergeCell ref="A8:A10"/>
    <mergeCell ref="B8:B10"/>
    <mergeCell ref="C8:D8"/>
    <mergeCell ref="E8:G8"/>
    <mergeCell ref="H8:J9"/>
    <mergeCell ref="K8:K10"/>
    <mergeCell ref="A24:B24"/>
    <mergeCell ref="A11:L11"/>
    <mergeCell ref="A25:L25"/>
    <mergeCell ref="A31:B31"/>
    <mergeCell ref="A5:L5"/>
    <mergeCell ref="A7:L7"/>
    <mergeCell ref="A18:L18"/>
  </mergeCells>
  <pageMargins left="0.31496062992125984" right="0.31496062992125984" top="0.74803149606299213" bottom="0.74803149606299213" header="0.31496062992125984" footer="0.31496062992125984"/>
  <pageSetup paperSize="9" scale="5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МЦ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2018-04-10T06:50:48Z</dcterms:modified>
</cp:coreProperties>
</file>